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530" tabRatio="754" activeTab="5"/>
  </bookViews>
  <sheets>
    <sheet name="入力用紙" sheetId="1" r:id="rId1"/>
    <sheet name="参加申込書" sheetId="2" r:id="rId2"/>
    <sheet name="入力用紙 (元データ)" sheetId="3" state="hidden" r:id="rId3"/>
    <sheet name="大会申込書2" sheetId="4" state="hidden" r:id="rId4"/>
    <sheet name="男子変更届" sheetId="5" state="hidden" r:id="rId5"/>
    <sheet name="男子団体変更届" sheetId="6" r:id="rId6"/>
    <sheet name="女子変更届" sheetId="7" state="hidden" r:id="rId7"/>
    <sheet name="女子団体変更届" sheetId="8" r:id="rId8"/>
    <sheet name="団体男女名票" sheetId="9" r:id="rId9"/>
    <sheet name="集計(当番校用) (控え)" sheetId="10" state="hidden" r:id="rId10"/>
    <sheet name="個人戦名票" sheetId="11" r:id="rId11"/>
    <sheet name="男女単票" sheetId="12" state="hidden" r:id="rId12"/>
    <sheet name="集計（当番校用・団）" sheetId="13" r:id="rId13"/>
    <sheet name="集計（当番校用・個）" sheetId="14" r:id="rId14"/>
  </sheets>
  <definedNames>
    <definedName name="a">#REF!</definedName>
    <definedName name="_xlnm.Print_Area" localSheetId="7">'女子団体変更届'!$A$1:$BE$26</definedName>
    <definedName name="_xlnm.Print_Area" localSheetId="8">'団体男女名票'!$A$1:$N$2</definedName>
    <definedName name="_xlnm.Print_Area" localSheetId="5">'男子団体変更届'!$A$1:$BE$30</definedName>
    <definedName name="_xlnm.Print_Area" localSheetId="11">'男女単票'!$A$1:$P$40</definedName>
    <definedName name="_xlnm.Print_Area" localSheetId="0">'入力用紙'!$A$1:$AR$69</definedName>
  </definedNames>
  <calcPr fullCalcOnLoad="1"/>
</workbook>
</file>

<file path=xl/sharedStrings.xml><?xml version="1.0" encoding="utf-8"?>
<sst xmlns="http://schemas.openxmlformats.org/spreadsheetml/2006/main" count="782" uniqueCount="169">
  <si>
    <t>男子監督名</t>
  </si>
  <si>
    <t>高等学校</t>
  </si>
  <si>
    <t>先鋒</t>
  </si>
  <si>
    <t>中堅</t>
  </si>
  <si>
    <t>大将</t>
  </si>
  <si>
    <t>補欠</t>
  </si>
  <si>
    <t>身長</t>
  </si>
  <si>
    <t>体重</t>
  </si>
  <si>
    <t>cm</t>
  </si>
  <si>
    <t>kg</t>
  </si>
  <si>
    <t>学年</t>
  </si>
  <si>
    <t>段位</t>
  </si>
  <si>
    <t>年生</t>
  </si>
  <si>
    <t>段</t>
  </si>
  <si>
    <t>団体戦</t>
  </si>
  <si>
    <t>個人戦</t>
  </si>
  <si>
    <t>女子監督名</t>
  </si>
  <si>
    <t>学校名(正式名)</t>
  </si>
  <si>
    <t>登録番号</t>
  </si>
  <si>
    <t>初</t>
  </si>
  <si>
    <t>弐</t>
  </si>
  <si>
    <t>マネージャー</t>
  </si>
  <si>
    <t>学校名</t>
  </si>
  <si>
    <t>監督名</t>
  </si>
  <si>
    <t>選　　手　　名</t>
  </si>
  <si>
    <t>先　鋒</t>
  </si>
  <si>
    <t>補　欠</t>
  </si>
  <si>
    <t>登　録　番　号</t>
  </si>
  <si>
    <t>階　級</t>
  </si>
  <si>
    <t>学校長名</t>
  </si>
  <si>
    <t>印</t>
  </si>
  <si>
    <t>男子団体戦</t>
  </si>
  <si>
    <t>女子団体戦</t>
  </si>
  <si>
    <t>男子個人戦</t>
  </si>
  <si>
    <t>女子個人戦</t>
  </si>
  <si>
    <t>階級</t>
  </si>
  <si>
    <t>中　堅</t>
  </si>
  <si>
    <t>大　将</t>
  </si>
  <si>
    <t>団体</t>
  </si>
  <si>
    <t>無差別</t>
  </si>
  <si>
    <t>番号</t>
  </si>
  <si>
    <t>姓</t>
  </si>
  <si>
    <t>名</t>
  </si>
  <si>
    <t>大会名</t>
  </si>
  <si>
    <t>高等学校</t>
  </si>
  <si>
    <t>変 更 前 の 選 手 氏 名</t>
  </si>
  <si>
    <t>変 更 後 の 選 手 氏 名</t>
  </si>
  <si>
    <t>身長</t>
  </si>
  <si>
    <t>体重</t>
  </si>
  <si>
    <t>全 日 本 柔 道 連 盟 登 録 番 号</t>
  </si>
  <si>
    <t>上記の者は本校在学生徒で、標記大会に出場することを認め参加申し込みいたします。</t>
  </si>
  <si>
    <t>平成</t>
  </si>
  <si>
    <t>年</t>
  </si>
  <si>
    <t>月</t>
  </si>
  <si>
    <t>日</t>
  </si>
  <si>
    <t>高　等　学　校　長</t>
  </si>
  <si>
    <t>印</t>
  </si>
  <si>
    <t>順位</t>
  </si>
  <si>
    <t>変更前の選手氏名</t>
  </si>
  <si>
    <t>変更後の選手氏名</t>
  </si>
  <si>
    <t>全日本柔道連盟登録番号</t>
  </si>
  <si>
    <t>※変更前と変更後の選手氏名は全て記入する（選手変更は1名を限度とし補欠を優先する）段・学年・身長・体重・登録番号は変更後の選手のみ記入すること。</t>
  </si>
  <si>
    <t>上記の者は、本校在学生徒で標記大会に出場することを認め参加申し込みいたします。</t>
  </si>
  <si>
    <t>記入例</t>
  </si>
  <si>
    <t>札幌</t>
  </si>
  <si>
    <t>太郎</t>
  </si>
  <si>
    <t>男子階級</t>
  </si>
  <si>
    <t>女子階級</t>
  </si>
  <si>
    <t>（ドロップダウンリスト）</t>
  </si>
  <si>
    <t>平成26年度</t>
  </si>
  <si>
    <t>第37回全国高等学校柔道選手権大会北海道大会</t>
  </si>
  <si>
    <t>-60kg</t>
  </si>
  <si>
    <t>-73kg</t>
  </si>
  <si>
    <t>-81kg</t>
  </si>
  <si>
    <t>-90kg</t>
  </si>
  <si>
    <t>-52kg</t>
  </si>
  <si>
    <t>-57kg</t>
  </si>
  <si>
    <t>-63kg</t>
  </si>
  <si>
    <t>-70kg</t>
  </si>
  <si>
    <t>北海道北広島</t>
  </si>
  <si>
    <t>土岐</t>
  </si>
  <si>
    <t>均</t>
  </si>
  <si>
    <t>堀川</t>
  </si>
  <si>
    <t>政彦</t>
  </si>
  <si>
    <t>北広島</t>
  </si>
  <si>
    <t>支部大会順位</t>
  </si>
  <si>
    <t>位</t>
  </si>
  <si>
    <t>←　全道大会参加の場合記入</t>
  </si>
  <si>
    <t>略称</t>
  </si>
  <si>
    <r>
      <t>高校</t>
    </r>
    <r>
      <rPr>
        <b/>
        <sz val="11"/>
        <color indexed="10"/>
        <rFont val="ＭＳ Ｐゴシック"/>
        <family val="3"/>
      </rPr>
      <t>　←4文字以内</t>
    </r>
  </si>
  <si>
    <t>学校番号　</t>
  </si>
  <si>
    <t>全道大会参加の場合、支部大会順位を記入　↓　</t>
  </si>
  <si>
    <t>団体のみ参加の場合１を入力　↓　</t>
  </si>
  <si>
    <t>ver.3</t>
  </si>
  <si>
    <t>mousikomi</t>
  </si>
  <si>
    <t>次　鋒</t>
  </si>
  <si>
    <t>中　堅</t>
  </si>
  <si>
    <t>副　将</t>
  </si>
  <si>
    <t>大　将</t>
  </si>
  <si>
    <t>次鋒</t>
  </si>
  <si>
    <t>副将</t>
  </si>
  <si>
    <t>メンバーID（９桁）</t>
  </si>
  <si>
    <t>メンバーＩＤ</t>
  </si>
  <si>
    <t xml:space="preserve"> </t>
  </si>
  <si>
    <t>次鋒</t>
  </si>
  <si>
    <t>選手名</t>
  </si>
  <si>
    <t>個人階級</t>
  </si>
  <si>
    <t>個人（有無）</t>
  </si>
  <si>
    <t>姓</t>
  </si>
  <si>
    <r>
      <t>高校</t>
    </r>
    <r>
      <rPr>
        <b/>
        <sz val="11"/>
        <color indexed="10"/>
        <rFont val="ＭＳ 明朝"/>
        <family val="1"/>
      </rPr>
      <t>　←4文字以内</t>
    </r>
  </si>
  <si>
    <r>
      <t>団体のみ参加の場合</t>
    </r>
    <r>
      <rPr>
        <b/>
        <sz val="14"/>
        <color indexed="8"/>
        <rFont val="ＭＳ 明朝"/>
        <family val="1"/>
      </rPr>
      <t>１</t>
    </r>
    <r>
      <rPr>
        <b/>
        <sz val="11"/>
        <color indexed="10"/>
        <rFont val="ＭＳ 明朝"/>
        <family val="1"/>
      </rPr>
      <t>を入力　↓　</t>
    </r>
  </si>
  <si>
    <t>ふりがな</t>
  </si>
  <si>
    <t>名</t>
  </si>
  <si>
    <t>cm</t>
  </si>
  <si>
    <t>kg</t>
  </si>
  <si>
    <t>年生</t>
  </si>
  <si>
    <t>段</t>
  </si>
  <si>
    <t>cm</t>
  </si>
  <si>
    <t>kg</t>
  </si>
  <si>
    <t>年生</t>
  </si>
  <si>
    <t>段</t>
  </si>
  <si>
    <t>マネージャー</t>
  </si>
  <si>
    <t>マネージャー</t>
  </si>
  <si>
    <t>-60</t>
  </si>
  <si>
    <t>-48</t>
  </si>
  <si>
    <t>-66</t>
  </si>
  <si>
    <t>-52</t>
  </si>
  <si>
    <t>-73</t>
  </si>
  <si>
    <t>-57</t>
  </si>
  <si>
    <t>-81</t>
  </si>
  <si>
    <t>-63</t>
  </si>
  <si>
    <t>-90</t>
  </si>
  <si>
    <t>-70</t>
  </si>
  <si>
    <t>-100</t>
  </si>
  <si>
    <t>-78</t>
  </si>
  <si>
    <t>+100</t>
  </si>
  <si>
    <t>+78</t>
  </si>
  <si>
    <t>（ドロップダウンリスト）</t>
  </si>
  <si>
    <t>申込選手氏名</t>
  </si>
  <si>
    <t>新選手氏名</t>
  </si>
  <si>
    <t>校長名</t>
  </si>
  <si>
    <t>※変更前と変更後の選手氏名は全て記入する(選手変更は1名を限度とし補欠を優先する)学年･段位･身長･体重･メンバーＩＤは変更後の選手のみ記入する。</t>
  </si>
  <si>
    <t>ふりがな</t>
  </si>
  <si>
    <t>先鋒</t>
  </si>
  <si>
    <t>中堅</t>
  </si>
  <si>
    <t>大将</t>
  </si>
  <si>
    <t>補欠</t>
  </si>
  <si>
    <t>メンバーＩＤ</t>
  </si>
  <si>
    <t>中　堅</t>
  </si>
  <si>
    <t>副　将</t>
  </si>
  <si>
    <t>補　欠</t>
  </si>
  <si>
    <t>中　堅</t>
  </si>
  <si>
    <t>大　将</t>
  </si>
  <si>
    <t>団体戦</t>
  </si>
  <si>
    <t>次鋒</t>
  </si>
  <si>
    <t>副将</t>
  </si>
  <si>
    <t>cm</t>
  </si>
  <si>
    <t>kg</t>
  </si>
  <si>
    <t>cm</t>
  </si>
  <si>
    <t>kg</t>
  </si>
  <si>
    <t>姓</t>
  </si>
  <si>
    <t>名</t>
  </si>
  <si>
    <t>e-mail</t>
  </si>
  <si>
    <t>メールアドレス</t>
  </si>
  <si>
    <t>↓個人戦出場階級を入力</t>
  </si>
  <si>
    <t xml:space="preserve">   ↓</t>
  </si>
  <si>
    <t>平成30年度</t>
  </si>
  <si>
    <t>第68回北海道高等学校柔道大会空知支部予選会</t>
  </si>
  <si>
    <t>↓個人戦出場階級を入力</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</si>
</sst>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411]ggge&quot;年&quot;m&quot;月&quot;d&quot;日&quot;;@"/>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 #,##0_-;\-* #,##0_-;_-* &quot;-&quot;_-;_-@_-"/>
    <numFmt numFmtId="184" formatCode="_-&quot;¥&quot;* #,##0.00_-;\-&quot;¥&quot;* #,##0.00_-;_-&quot;¥&quot;* &quot;-&quot;??_-;_-@_-"/>
    <numFmt numFmtId="185" formatCode="_-* #,##0.00_-;\-* #,##0.00_-;_-* &quot;-&quot;??_-;_-@_-"/>
    <numFmt numFmtId="186" formatCode="&quot;Yes&quot;;&quot;Yes&quot;;&quot;No&quot;"/>
    <numFmt numFmtId="187" formatCode="&quot;True&quot;;&quot;True&quot;;&quot;False&quot;"/>
    <numFmt numFmtId="188" formatCode="&quot;On&quot;;&quot;On&quot;;&quot;Off&quot;"/>
    <numFmt numFmtId="189" formatCode="[$€-2]\ #,##0.00_);[Red]\([$€-2]\ #,##0.00\)"/>
    <numFmt numFmtId="190" formatCode="[&lt;=999]000;[&lt;=9999]000\-00;000\-0000"/>
    <numFmt numFmtId="191" formatCode="0;0;"/>
    <numFmt numFmtId="192" formatCode="[&lt;=999]000;[&lt;=99999]000\-00;000\-0000"/>
    <numFmt numFmtId="193" formatCode="0.0_ "/>
    <numFmt numFmtId="194" formatCode="#"/>
    <numFmt numFmtId="195" formatCode="0_);[Red]\(0\)"/>
    <numFmt numFmtId="196" formatCode="yyyy&quot;年&quot;m&quot;月&quot;d&quot;日&quot;;@"/>
    <numFmt numFmtId="197" formatCode="[DBNum3][$-411]0"/>
    <numFmt numFmtId="198" formatCode="0;\-0;;@"/>
  </numFmts>
  <fonts count="99">
    <font>
      <sz val="11"/>
      <name val="ＭＳ Ｐゴシック"/>
      <family val="3"/>
    </font>
    <font>
      <sz val="6"/>
      <name val="ＭＳ Ｐゴシック"/>
      <family val="3"/>
    </font>
    <font>
      <b/>
      <sz val="11"/>
      <color indexed="10"/>
      <name val="ＭＳ Ｐゴシック"/>
      <family val="3"/>
    </font>
    <font>
      <sz val="14"/>
      <name val="ＭＳ Ｐゴシック"/>
      <family val="3"/>
    </font>
    <font>
      <sz val="16"/>
      <name val="ＭＳ Ｐゴシック"/>
      <family val="3"/>
    </font>
    <font>
      <sz val="10"/>
      <name val="ＭＳ Ｐゴシック"/>
      <family val="3"/>
    </font>
    <font>
      <sz val="18"/>
      <name val="ＭＳ Ｐゴシック"/>
      <family val="3"/>
    </font>
    <font>
      <sz val="14"/>
      <name val="ＪＳ明朝"/>
      <family val="1"/>
    </font>
    <font>
      <sz val="11"/>
      <color indexed="9"/>
      <name val="ＭＳ Ｐゴシック"/>
      <family val="3"/>
    </font>
    <font>
      <sz val="8"/>
      <name val="ＭＳ Ｐゴシック"/>
      <family val="3"/>
    </font>
    <font>
      <sz val="11"/>
      <color indexed="40"/>
      <name val="ＭＳ Ｐゴシック"/>
      <family val="3"/>
    </font>
    <font>
      <sz val="18"/>
      <name val="HGS教科書体"/>
      <family val="1"/>
    </font>
    <font>
      <sz val="19"/>
      <name val="HGS教科書体"/>
      <family val="1"/>
    </font>
    <font>
      <u val="single"/>
      <sz val="11"/>
      <color indexed="12"/>
      <name val="ＭＳ Ｐゴシック"/>
      <family val="3"/>
    </font>
    <font>
      <u val="single"/>
      <sz val="11"/>
      <color indexed="36"/>
      <name val="ＭＳ Ｐゴシック"/>
      <family val="3"/>
    </font>
    <font>
      <sz val="13"/>
      <name val="ＪＳ明朝"/>
      <family val="1"/>
    </font>
    <font>
      <sz val="10"/>
      <name val="ＪＳ明朝"/>
      <family val="1"/>
    </font>
    <font>
      <sz val="11"/>
      <color indexed="10"/>
      <name val="ＭＳ Ｐゴシック"/>
      <family val="3"/>
    </font>
    <font>
      <sz val="11"/>
      <color indexed="8"/>
      <name val="ＭＳ 明朝"/>
      <family val="1"/>
    </font>
    <font>
      <sz val="15"/>
      <color indexed="8"/>
      <name val="ＭＳ 明朝"/>
      <family val="1"/>
    </font>
    <font>
      <sz val="14"/>
      <color indexed="8"/>
      <name val="ＭＳ 明朝"/>
      <family val="1"/>
    </font>
    <font>
      <sz val="13"/>
      <color indexed="8"/>
      <name val="ＭＳ 明朝"/>
      <family val="1"/>
    </font>
    <font>
      <sz val="18"/>
      <color indexed="8"/>
      <name val="ＭＳ 明朝"/>
      <family val="1"/>
    </font>
    <font>
      <sz val="12"/>
      <color indexed="8"/>
      <name val="ＭＳ 明朝"/>
      <family val="1"/>
    </font>
    <font>
      <sz val="10"/>
      <color indexed="8"/>
      <name val="ＭＳ 明朝"/>
      <family val="1"/>
    </font>
    <font>
      <b/>
      <sz val="72"/>
      <name val="ＤＦ平成明朝体W3"/>
      <family val="1"/>
    </font>
    <font>
      <sz val="12"/>
      <name val="ＭＳ Ｐゴシック"/>
      <family val="3"/>
    </font>
    <font>
      <sz val="36"/>
      <name val="HG正楷書体-PRO"/>
      <family val="4"/>
    </font>
    <font>
      <sz val="9"/>
      <name val="ＭＳ Ｐゴシック"/>
      <family val="3"/>
    </font>
    <font>
      <b/>
      <sz val="11"/>
      <name val="HG正楷書体-PRO"/>
      <family val="4"/>
    </font>
    <font>
      <sz val="18"/>
      <name val="ＭＳ 明朝"/>
      <family val="1"/>
    </font>
    <font>
      <sz val="16"/>
      <name val="ＭＳ 明朝"/>
      <family val="1"/>
    </font>
    <font>
      <sz val="11"/>
      <name val="ＭＳ 明朝"/>
      <family val="1"/>
    </font>
    <font>
      <sz val="19"/>
      <name val="ＭＳ 明朝"/>
      <family val="1"/>
    </font>
    <font>
      <sz val="10"/>
      <name val="ＭＳ 明朝"/>
      <family val="1"/>
    </font>
    <font>
      <sz val="11"/>
      <color indexed="9"/>
      <name val="ＭＳ 明朝"/>
      <family val="1"/>
    </font>
    <font>
      <sz val="14"/>
      <name val="ＭＳ 明朝"/>
      <family val="1"/>
    </font>
    <font>
      <b/>
      <sz val="11"/>
      <color indexed="10"/>
      <name val="ＭＳ 明朝"/>
      <family val="1"/>
    </font>
    <font>
      <b/>
      <sz val="14"/>
      <color indexed="8"/>
      <name val="ＭＳ 明朝"/>
      <family val="1"/>
    </font>
    <font>
      <sz val="9"/>
      <name val="ＭＳ 明朝"/>
      <family val="1"/>
    </font>
    <font>
      <sz val="12"/>
      <name val="ＭＳ 明朝"/>
      <family val="1"/>
    </font>
    <font>
      <sz val="8"/>
      <name val="ＭＳ 明朝"/>
      <family val="1"/>
    </font>
    <font>
      <sz val="11"/>
      <color indexed="40"/>
      <name val="ＭＳ 明朝"/>
      <family val="1"/>
    </font>
    <font>
      <sz val="11"/>
      <color indexed="10"/>
      <name val="ＭＳ 明朝"/>
      <family val="1"/>
    </font>
    <font>
      <b/>
      <sz val="18"/>
      <name val="ＭＳ 明朝"/>
      <family val="1"/>
    </font>
    <font>
      <sz val="12"/>
      <color indexed="40"/>
      <name val="ＭＳ 明朝"/>
      <family val="1"/>
    </font>
    <font>
      <b/>
      <sz val="95"/>
      <name val="HG教科書体"/>
      <family val="1"/>
    </font>
    <font>
      <b/>
      <sz val="36"/>
      <name val="HG教科書体"/>
      <family val="1"/>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3"/>
      <name val="ＭＳ Ｐゴシック"/>
      <family val="3"/>
    </font>
    <font>
      <sz val="13"/>
      <color indexed="10"/>
      <name val="ＭＳ Ｐゴシック"/>
      <family val="3"/>
    </font>
    <font>
      <sz val="11"/>
      <color indexed="49"/>
      <name val="ＭＳ Ｐゴシック"/>
      <family val="3"/>
    </font>
    <font>
      <sz val="11"/>
      <color indexed="49"/>
      <name val="ＭＳ 明朝"/>
      <family val="1"/>
    </font>
    <font>
      <sz val="11"/>
      <color indexed="44"/>
      <name val="ＭＳ 明朝"/>
      <family val="1"/>
    </font>
    <font>
      <b/>
      <sz val="11"/>
      <color indexed="44"/>
      <name val="ＭＳ 明朝"/>
      <family val="1"/>
    </font>
    <font>
      <b/>
      <sz val="12"/>
      <color indexed="1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6"/>
      <name val="Calibri"/>
      <family val="3"/>
    </font>
    <font>
      <sz val="13"/>
      <name val="Calibri"/>
      <family val="3"/>
    </font>
    <font>
      <sz val="13"/>
      <color indexed="10"/>
      <name val="Calibri"/>
      <family val="3"/>
    </font>
    <font>
      <b/>
      <sz val="11"/>
      <color rgb="FFFF0000"/>
      <name val="ＭＳ Ｐゴシック"/>
      <family val="3"/>
    </font>
    <font>
      <sz val="11"/>
      <color rgb="FFFF0000"/>
      <name val="ＭＳ Ｐゴシック"/>
      <family val="3"/>
    </font>
    <font>
      <sz val="11"/>
      <color theme="8" tint="0.39998000860214233"/>
      <name val="ＭＳ Ｐゴシック"/>
      <family val="3"/>
    </font>
    <font>
      <sz val="11"/>
      <color theme="8" tint="0.39998000860214233"/>
      <name val="ＭＳ 明朝"/>
      <family val="1"/>
    </font>
    <font>
      <sz val="11"/>
      <color rgb="FFFF0000"/>
      <name val="ＭＳ 明朝"/>
      <family val="1"/>
    </font>
    <font>
      <sz val="11"/>
      <color rgb="FF99CCFF"/>
      <name val="ＭＳ 明朝"/>
      <family val="1"/>
    </font>
    <font>
      <b/>
      <sz val="11"/>
      <color rgb="FF99CCFF"/>
      <name val="ＭＳ 明朝"/>
      <family val="1"/>
    </font>
    <font>
      <b/>
      <sz val="11"/>
      <color rgb="FFFF0000"/>
      <name val="ＭＳ 明朝"/>
      <family val="1"/>
    </font>
    <font>
      <b/>
      <sz val="12"/>
      <color rgb="FFFF0000"/>
      <name val="ＭＳ 明朝"/>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4"/>
        <bgColor indexed="64"/>
      </patternFill>
    </fill>
    <fill>
      <patternFill patternType="solid">
        <fgColor theme="0"/>
        <bgColor indexed="64"/>
      </patternFill>
    </fill>
    <fill>
      <patternFill patternType="solid">
        <fgColor rgb="FF99CCFF"/>
        <bgColor indexed="64"/>
      </patternFill>
    </fill>
  </fills>
  <borders count="1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style="hair"/>
    </border>
    <border>
      <left>
        <color indexed="63"/>
      </left>
      <right>
        <color indexed="63"/>
      </right>
      <top>
        <color indexed="63"/>
      </top>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color indexed="63"/>
      </top>
      <bottom style="thin"/>
    </border>
    <border>
      <left>
        <color indexed="63"/>
      </left>
      <right style="hair"/>
      <top style="thin"/>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style="hair"/>
      <right style="thin"/>
      <top style="hair"/>
      <bottom style="thin"/>
    </border>
    <border>
      <left style="thin"/>
      <right style="thin"/>
      <top style="thin"/>
      <bottom style="thin"/>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double"/>
      <right style="hair"/>
      <top style="thin"/>
      <bottom style="hair"/>
    </border>
    <border>
      <left style="double"/>
      <right style="hair"/>
      <top style="hair"/>
      <bottom style="hair"/>
    </border>
    <border>
      <left style="double"/>
      <right style="hair"/>
      <top style="hair"/>
      <bottom style="double"/>
    </border>
    <border>
      <left style="hair"/>
      <right style="double"/>
      <top style="thin"/>
      <bottom style="hair"/>
    </border>
    <border>
      <left style="hair"/>
      <right style="double"/>
      <top style="hair"/>
      <bottom style="hair"/>
    </border>
    <border>
      <left style="hair"/>
      <right style="double"/>
      <top style="hair"/>
      <bottom style="double"/>
    </border>
    <border>
      <left style="hair"/>
      <right>
        <color indexed="63"/>
      </right>
      <top style="hair"/>
      <bottom style="hair"/>
    </border>
    <border>
      <left>
        <color indexed="63"/>
      </left>
      <right>
        <color indexed="63"/>
      </right>
      <top style="thin"/>
      <bottom style="thin"/>
    </border>
    <border>
      <left/>
      <right/>
      <top/>
      <bottom style="medium"/>
    </border>
    <border>
      <left style="medium"/>
      <right/>
      <top style="medium"/>
      <bottom/>
    </border>
    <border>
      <left/>
      <right/>
      <top style="medium"/>
      <bottom/>
    </border>
    <border>
      <left/>
      <right style="medium"/>
      <top style="medium"/>
      <bottom/>
    </border>
    <border>
      <left style="medium"/>
      <right style="medium"/>
      <top style="medium"/>
      <bottom/>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hair"/>
      <right style="thin"/>
      <top style="thin"/>
      <bottom style="thin"/>
    </border>
    <border>
      <left style="thin"/>
      <right>
        <color indexed="63"/>
      </right>
      <top>
        <color indexed="63"/>
      </top>
      <bottom style="hair"/>
    </border>
    <border>
      <left>
        <color indexed="63"/>
      </left>
      <right style="thin"/>
      <top>
        <color indexed="63"/>
      </top>
      <bottom style="hair"/>
    </border>
    <border>
      <left style="thin"/>
      <right style="hair"/>
      <top style="thin"/>
      <bottom style="thin"/>
    </border>
    <border>
      <left style="thin"/>
      <right>
        <color indexed="63"/>
      </right>
      <top style="thin"/>
      <bottom style="thin"/>
    </border>
    <border>
      <left style="hair"/>
      <right style="hair"/>
      <top style="thin"/>
      <bottom style="thin"/>
    </border>
    <border>
      <left style="thin"/>
      <right style="hair"/>
      <top>
        <color indexed="63"/>
      </top>
      <bottom style="thin"/>
    </border>
    <border>
      <left style="hair"/>
      <right style="hair"/>
      <top>
        <color indexed="63"/>
      </top>
      <bottom style="thin"/>
    </border>
    <border>
      <left style="hair"/>
      <right>
        <color indexed="63"/>
      </right>
      <top>
        <color indexed="63"/>
      </top>
      <bottom style="thin"/>
    </border>
    <border>
      <left style="thin"/>
      <right style="hair"/>
      <top>
        <color indexed="63"/>
      </top>
      <bottom style="hair"/>
    </border>
    <border>
      <left style="hair"/>
      <right style="hair"/>
      <top>
        <color indexed="63"/>
      </top>
      <bottom style="hair"/>
    </border>
    <border>
      <left style="thin"/>
      <right style="thin"/>
      <top>
        <color indexed="63"/>
      </top>
      <bottom style="hair"/>
    </border>
    <border>
      <left style="thin"/>
      <right style="hair"/>
      <top style="hair"/>
      <bottom style="hair"/>
    </border>
    <border>
      <left style="thin"/>
      <right style="thin"/>
      <top style="hair"/>
      <bottom style="hair"/>
    </border>
    <border>
      <left style="thin"/>
      <right style="hair"/>
      <top style="hair"/>
      <bottom style="thin"/>
    </border>
    <border>
      <left style="hair"/>
      <right style="hair"/>
      <top style="hair"/>
      <bottom style="thin"/>
    </border>
    <border>
      <left style="hair"/>
      <right>
        <color indexed="63"/>
      </right>
      <top style="hair"/>
      <bottom style="thin"/>
    </border>
    <border>
      <left style="thin"/>
      <right style="thin"/>
      <top style="hair"/>
      <bottom style="thin"/>
    </border>
    <border>
      <left>
        <color indexed="63"/>
      </left>
      <right style="hair"/>
      <top>
        <color indexed="63"/>
      </top>
      <bottom style="thin"/>
    </border>
    <border>
      <left>
        <color indexed="63"/>
      </left>
      <right style="hair"/>
      <top style="hair"/>
      <bottom style="hair"/>
    </border>
    <border>
      <left>
        <color indexed="63"/>
      </left>
      <right style="hair"/>
      <top style="hair"/>
      <bottom style="thin"/>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hair"/>
      <right style="thin"/>
      <top style="hair"/>
      <bottom style="hair"/>
    </border>
    <border>
      <left style="thin"/>
      <right style="hair"/>
      <top style="thin"/>
      <bottom style="hair"/>
    </border>
    <border>
      <left style="hair"/>
      <right style="hair"/>
      <top style="thin"/>
      <bottom style="hair"/>
    </border>
    <border>
      <left style="hair"/>
      <right>
        <color indexed="63"/>
      </right>
      <top style="thin"/>
      <bottom style="hair"/>
    </border>
    <border>
      <left style="hair"/>
      <right style="thin"/>
      <top>
        <color indexed="63"/>
      </top>
      <bottom style="hair"/>
    </border>
    <border>
      <left>
        <color indexed="63"/>
      </left>
      <right>
        <color indexed="63"/>
      </right>
      <top style="hair"/>
      <bottom style="double"/>
    </border>
    <border>
      <left>
        <color indexed="63"/>
      </left>
      <right>
        <color indexed="63"/>
      </right>
      <top style="thin"/>
      <bottom style="hair"/>
    </border>
    <border>
      <left style="thin"/>
      <right/>
      <top/>
      <bottom/>
    </border>
    <border>
      <left>
        <color indexed="63"/>
      </left>
      <right style="hair"/>
      <top style="thin"/>
      <bottom style="hair"/>
    </border>
    <border>
      <left>
        <color indexed="63"/>
      </left>
      <right style="hair"/>
      <top style="thin"/>
      <bottom>
        <color indexed="63"/>
      </bottom>
    </border>
    <border>
      <left style="thin"/>
      <right style="hair"/>
      <top style="hair"/>
      <bottom>
        <color indexed="63"/>
      </bottom>
    </border>
    <border>
      <left style="hair"/>
      <right>
        <color indexed="63"/>
      </right>
      <top style="thin"/>
      <bottom>
        <color indexed="63"/>
      </bottom>
    </border>
    <border>
      <left style="hair"/>
      <right style="hair"/>
      <top style="thin"/>
      <bottom>
        <color indexed="63"/>
      </bottom>
    </border>
    <border>
      <left style="hair"/>
      <right style="thin"/>
      <top style="thin"/>
      <bottom>
        <color indexed="63"/>
      </bottom>
    </border>
    <border>
      <left style="hair"/>
      <right style="thin"/>
      <top>
        <color indexed="63"/>
      </top>
      <bottom style="thin"/>
    </border>
    <border>
      <left style="thin"/>
      <right style="thin"/>
      <top/>
      <bottom style="thin"/>
    </border>
    <border>
      <left style="thin"/>
      <right/>
      <top/>
      <bottom style="thin"/>
    </border>
    <border>
      <left style="hair"/>
      <right style="hair"/>
      <top style="hair"/>
      <bottom>
        <color indexed="63"/>
      </bottom>
    </border>
    <border>
      <left style="hair"/>
      <right style="thin"/>
      <top style="hair"/>
      <bottom>
        <color indexed="63"/>
      </bottom>
    </border>
    <border>
      <left style="thin"/>
      <right style="thin"/>
      <top/>
      <bottom>
        <color indexed="63"/>
      </bottom>
    </border>
    <border>
      <left style="thin"/>
      <right>
        <color indexed="63"/>
      </right>
      <top style="thin"/>
      <bottom style="hair"/>
    </border>
    <border>
      <left style="thin"/>
      <right style="thin"/>
      <top style="hair"/>
      <bottom>
        <color indexed="63"/>
      </bottom>
    </border>
    <border>
      <left>
        <color indexed="63"/>
      </left>
      <right style="thin"/>
      <top style="thin"/>
      <bottom style="thin"/>
    </border>
    <border>
      <left style="hair"/>
      <right>
        <color indexed="63"/>
      </right>
      <top style="thin"/>
      <bottom style="thin"/>
    </border>
    <border>
      <left style="dashed"/>
      <right style="dashed"/>
      <top style="medium"/>
      <bottom/>
    </border>
    <border>
      <left style="dashed"/>
      <right style="dashed"/>
      <top/>
      <bottom style="medium"/>
    </border>
    <border>
      <left style="medium"/>
      <right style="medium"/>
      <top/>
      <bottom style="medium"/>
    </border>
    <border>
      <left style="medium"/>
      <right/>
      <top/>
      <bottom style="medium"/>
    </border>
    <border>
      <left/>
      <right style="medium"/>
      <top/>
      <bottom style="medium"/>
    </border>
    <border>
      <left style="dashed"/>
      <right>
        <color indexed="63"/>
      </right>
      <top style="medium"/>
      <bottom/>
    </border>
    <border>
      <left style="dashed"/>
      <right>
        <color indexed="63"/>
      </right>
      <top/>
      <bottom style="medium"/>
    </border>
    <border>
      <left style="medium"/>
      <right style="dashed"/>
      <top style="medium"/>
      <bottom/>
    </border>
    <border>
      <left style="medium"/>
      <right style="dashed"/>
      <top/>
      <bottom style="medium"/>
    </border>
    <border>
      <left style="medium"/>
      <right/>
      <top/>
      <bottom/>
    </border>
    <border>
      <left/>
      <right style="medium"/>
      <top/>
      <bottom/>
    </border>
    <border>
      <left style="medium"/>
      <right style="medium"/>
      <top/>
      <bottom/>
    </border>
    <border>
      <left>
        <color indexed="63"/>
      </left>
      <right style="thin"/>
      <top style="thin"/>
      <bottom style="hair"/>
    </border>
    <border>
      <left style="dotted"/>
      <right style="dotted"/>
      <top style="thin"/>
      <bottom/>
    </border>
    <border>
      <left style="dotted"/>
      <right style="dotted"/>
      <top/>
      <bottom style="thin"/>
    </border>
    <border>
      <left style="dotted"/>
      <right style="thin"/>
      <top style="thin"/>
      <bottom>
        <color indexed="63"/>
      </bottom>
    </border>
    <border>
      <left style="dotted"/>
      <right style="thin"/>
      <top>
        <color indexed="63"/>
      </top>
      <bottom style="thin"/>
    </border>
    <border>
      <left style="thin"/>
      <right style="dotted"/>
      <top style="thin"/>
      <bottom/>
    </border>
    <border>
      <left style="thin"/>
      <right style="dotted"/>
      <top/>
      <bottom style="thin"/>
    </border>
    <border>
      <left>
        <color indexed="63"/>
      </left>
      <right style="dotted"/>
      <top style="thin"/>
      <bottom>
        <color indexed="63"/>
      </bottom>
    </border>
    <border>
      <left/>
      <right style="dotted"/>
      <top/>
      <bottom style="thin"/>
    </border>
    <border>
      <left style="dotted"/>
      <right>
        <color indexed="63"/>
      </right>
      <top style="thin"/>
      <bottom>
        <color indexed="63"/>
      </bottom>
    </border>
    <border>
      <left style="dotted"/>
      <right>
        <color indexed="63"/>
      </right>
      <top>
        <color indexed="63"/>
      </top>
      <bottom style="thin"/>
    </border>
    <border>
      <left style="double"/>
      <right>
        <color indexed="63"/>
      </right>
      <top style="double"/>
      <bottom style="thin"/>
    </border>
    <border>
      <left>
        <color indexed="63"/>
      </left>
      <right style="double"/>
      <top style="double"/>
      <bottom style="thin"/>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0" fillId="2" borderId="0" applyNumberFormat="0" applyBorder="0" applyAlignment="0" applyProtection="0"/>
    <xf numFmtId="0" fontId="70" fillId="3" borderId="0" applyNumberFormat="0" applyBorder="0" applyAlignment="0" applyProtection="0"/>
    <xf numFmtId="0" fontId="70" fillId="4" borderId="0" applyNumberFormat="0" applyBorder="0" applyAlignment="0" applyProtection="0"/>
    <xf numFmtId="0" fontId="70" fillId="5"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71" fillId="22"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72" fillId="0" borderId="0" applyNumberFormat="0" applyFill="0" applyBorder="0" applyAlignment="0" applyProtection="0"/>
    <xf numFmtId="0" fontId="73" fillId="26" borderId="1" applyNumberFormat="0" applyAlignment="0" applyProtection="0"/>
    <xf numFmtId="0" fontId="74" fillId="27"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28" borderId="2" applyNumberFormat="0" applyFont="0" applyAlignment="0" applyProtection="0"/>
    <xf numFmtId="0" fontId="75" fillId="0" borderId="3" applyNumberFormat="0" applyFill="0" applyAlignment="0" applyProtection="0"/>
    <xf numFmtId="0" fontId="76" fillId="29" borderId="0" applyNumberFormat="0" applyBorder="0" applyAlignment="0" applyProtection="0"/>
    <xf numFmtId="0" fontId="77" fillId="30" borderId="4" applyNumberFormat="0" applyAlignment="0" applyProtection="0"/>
    <xf numFmtId="0" fontId="7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9" fillId="0" borderId="5" applyNumberFormat="0" applyFill="0" applyAlignment="0" applyProtection="0"/>
    <xf numFmtId="0" fontId="80" fillId="0" borderId="6" applyNumberFormat="0" applyFill="0" applyAlignment="0" applyProtection="0"/>
    <xf numFmtId="0" fontId="81" fillId="0" borderId="7" applyNumberFormat="0" applyFill="0" applyAlignment="0" applyProtection="0"/>
    <xf numFmtId="0" fontId="81" fillId="0" borderId="0" applyNumberFormat="0" applyFill="0" applyBorder="0" applyAlignment="0" applyProtection="0"/>
    <xf numFmtId="0" fontId="82" fillId="0" borderId="8" applyNumberFormat="0" applyFill="0" applyAlignment="0" applyProtection="0"/>
    <xf numFmtId="0" fontId="83" fillId="30" borderId="9" applyNumberFormat="0" applyAlignment="0" applyProtection="0"/>
    <xf numFmtId="0" fontId="8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5" fillId="31"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14" fillId="0" borderId="0" applyNumberFormat="0" applyFill="0" applyBorder="0" applyAlignment="0" applyProtection="0"/>
    <xf numFmtId="0" fontId="86" fillId="32" borderId="0" applyNumberFormat="0" applyBorder="0" applyAlignment="0" applyProtection="0"/>
  </cellStyleXfs>
  <cellXfs count="776">
    <xf numFmtId="0" fontId="0" fillId="0" borderId="0" xfId="0" applyAlignment="1">
      <alignment/>
    </xf>
    <xf numFmtId="0" fontId="0" fillId="0" borderId="0" xfId="0" applyAlignment="1">
      <alignment horizontal="center" vertical="center" shrinkToFit="1"/>
    </xf>
    <xf numFmtId="0" fontId="0" fillId="33" borderId="10" xfId="0" applyFill="1" applyBorder="1" applyAlignment="1" applyProtection="1">
      <alignment horizontal="center" vertical="center"/>
      <protection locked="0"/>
    </xf>
    <xf numFmtId="0" fontId="0" fillId="0" borderId="0" xfId="0"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0" xfId="0" applyBorder="1" applyAlignment="1">
      <alignment vertical="center"/>
    </xf>
    <xf numFmtId="0" fontId="3" fillId="0" borderId="0" xfId="0" applyFont="1" applyAlignment="1">
      <alignment horizontal="distributed" vertical="center"/>
    </xf>
    <xf numFmtId="49" fontId="0" fillId="0" borderId="0" xfId="0" applyNumberFormat="1" applyBorder="1" applyAlignment="1">
      <alignment vertical="center"/>
    </xf>
    <xf numFmtId="0" fontId="4" fillId="0" borderId="0" xfId="0" applyFont="1" applyAlignment="1">
      <alignment vertical="center"/>
    </xf>
    <xf numFmtId="0" fontId="3" fillId="0" borderId="0" xfId="0" applyFont="1" applyAlignment="1">
      <alignment horizontal="left" vertical="center"/>
    </xf>
    <xf numFmtId="0" fontId="5" fillId="0" borderId="0" xfId="0" applyFont="1" applyAlignment="1">
      <alignment vertical="top"/>
    </xf>
    <xf numFmtId="177" fontId="7" fillId="0" borderId="0" xfId="0" applyNumberFormat="1" applyFont="1" applyAlignment="1">
      <alignment horizontal="center" vertical="center"/>
    </xf>
    <xf numFmtId="49" fontId="0" fillId="0" borderId="0" xfId="0" applyNumberFormat="1" applyAlignment="1">
      <alignment horizontal="center" vertical="center" shrinkToFit="1"/>
    </xf>
    <xf numFmtId="0" fontId="0" fillId="0" borderId="13" xfId="0" applyBorder="1" applyAlignment="1">
      <alignment vertical="center"/>
    </xf>
    <xf numFmtId="0" fontId="0" fillId="34" borderId="0" xfId="0" applyFill="1" applyBorder="1" applyAlignment="1" applyProtection="1">
      <alignment horizontal="center" vertical="center"/>
      <protection/>
    </xf>
    <xf numFmtId="0" fontId="0" fillId="34" borderId="0" xfId="0" applyFill="1" applyBorder="1" applyAlignment="1" applyProtection="1">
      <alignment horizontal="left" vertical="center"/>
      <protection/>
    </xf>
    <xf numFmtId="0" fontId="0" fillId="34" borderId="0" xfId="0" applyFill="1" applyBorder="1" applyAlignment="1" applyProtection="1">
      <alignment vertical="center"/>
      <protection/>
    </xf>
    <xf numFmtId="0" fontId="0" fillId="34" borderId="0" xfId="0" applyFill="1" applyBorder="1" applyAlignment="1" applyProtection="1">
      <alignment horizontal="right" vertical="center"/>
      <protection/>
    </xf>
    <xf numFmtId="0" fontId="0" fillId="34" borderId="0" xfId="0" applyFont="1" applyFill="1" applyBorder="1" applyAlignment="1" applyProtection="1">
      <alignment vertical="center"/>
      <protection/>
    </xf>
    <xf numFmtId="0" fontId="0" fillId="33" borderId="0" xfId="0" applyFont="1" applyFill="1" applyBorder="1" applyAlignment="1" applyProtection="1">
      <alignment horizontal="left" vertical="center"/>
      <protection/>
    </xf>
    <xf numFmtId="0" fontId="0" fillId="34" borderId="0" xfId="0" applyFont="1" applyFill="1" applyBorder="1" applyAlignment="1" applyProtection="1">
      <alignment horizontal="left" vertical="center"/>
      <protection/>
    </xf>
    <xf numFmtId="0" fontId="4" fillId="34" borderId="0" xfId="0" applyFont="1" applyFill="1" applyBorder="1" applyAlignment="1" applyProtection="1">
      <alignment horizontal="left" vertical="center"/>
      <protection/>
    </xf>
    <xf numFmtId="0" fontId="0" fillId="34" borderId="14" xfId="0" applyFill="1" applyBorder="1" applyAlignment="1" applyProtection="1">
      <alignment horizontal="center" vertical="center"/>
      <protection/>
    </xf>
    <xf numFmtId="0" fontId="0" fillId="34" borderId="15" xfId="0" applyFill="1" applyBorder="1" applyAlignment="1" applyProtection="1">
      <alignment horizontal="center" vertical="center"/>
      <protection/>
    </xf>
    <xf numFmtId="0" fontId="0" fillId="34" borderId="16" xfId="0" applyFill="1" applyBorder="1" applyAlignment="1" applyProtection="1">
      <alignment horizontal="center" vertical="center"/>
      <protection/>
    </xf>
    <xf numFmtId="0" fontId="0" fillId="34" borderId="17" xfId="0" applyFill="1" applyBorder="1" applyAlignment="1" applyProtection="1">
      <alignment vertical="center"/>
      <protection/>
    </xf>
    <xf numFmtId="0" fontId="0" fillId="34" borderId="17" xfId="0" applyFill="1" applyBorder="1" applyAlignment="1" applyProtection="1">
      <alignment horizontal="left" vertical="center"/>
      <protection/>
    </xf>
    <xf numFmtId="0" fontId="0" fillId="34" borderId="18" xfId="0" applyFill="1" applyBorder="1" applyAlignment="1" applyProtection="1">
      <alignment horizontal="left" vertical="center"/>
      <protection/>
    </xf>
    <xf numFmtId="0" fontId="0" fillId="34" borderId="19" xfId="0" applyFill="1" applyBorder="1" applyAlignment="1" applyProtection="1">
      <alignment vertical="center"/>
      <protection/>
    </xf>
    <xf numFmtId="0" fontId="0" fillId="34" borderId="20" xfId="0" applyFill="1" applyBorder="1" applyAlignment="1" applyProtection="1">
      <alignment horizontal="left" vertical="center"/>
      <protection/>
    </xf>
    <xf numFmtId="0" fontId="0" fillId="34" borderId="12" xfId="0" applyFont="1" applyFill="1" applyBorder="1" applyAlignment="1" applyProtection="1">
      <alignment horizontal="left" vertical="center"/>
      <protection/>
    </xf>
    <xf numFmtId="0" fontId="9" fillId="34" borderId="21" xfId="0" applyFont="1" applyFill="1" applyBorder="1" applyAlignment="1" applyProtection="1">
      <alignment horizontal="center" vertical="center"/>
      <protection/>
    </xf>
    <xf numFmtId="0" fontId="0" fillId="34" borderId="22" xfId="0" applyFill="1" applyBorder="1" applyAlignment="1" applyProtection="1">
      <alignment vertical="center"/>
      <protection/>
    </xf>
    <xf numFmtId="0" fontId="0" fillId="34" borderId="0" xfId="0" applyFont="1" applyFill="1" applyBorder="1" applyAlignment="1" applyProtection="1">
      <alignment horizontal="center" vertical="center"/>
      <protection/>
    </xf>
    <xf numFmtId="0" fontId="0" fillId="34" borderId="0" xfId="70" applyFont="1" applyFill="1" applyBorder="1" applyAlignment="1" applyProtection="1">
      <alignment horizontal="center" vertical="center"/>
      <protection/>
    </xf>
    <xf numFmtId="49" fontId="0" fillId="34" borderId="0" xfId="0" applyNumberFormat="1" applyFill="1" applyBorder="1" applyAlignment="1" applyProtection="1">
      <alignment horizontal="center" vertical="center" shrinkToFit="1"/>
      <protection/>
    </xf>
    <xf numFmtId="0" fontId="0" fillId="34" borderId="19" xfId="0" applyFill="1" applyBorder="1" applyAlignment="1" applyProtection="1">
      <alignment horizontal="left" vertical="center"/>
      <protection/>
    </xf>
    <xf numFmtId="0" fontId="0" fillId="34" borderId="0" xfId="0" applyFont="1" applyFill="1" applyBorder="1" applyAlignment="1" applyProtection="1">
      <alignment horizontal="left"/>
      <protection/>
    </xf>
    <xf numFmtId="0" fontId="0" fillId="34" borderId="14" xfId="0" applyFill="1" applyBorder="1" applyAlignment="1" applyProtection="1">
      <alignment vertical="center"/>
      <protection/>
    </xf>
    <xf numFmtId="0" fontId="10" fillId="34" borderId="0" xfId="0" applyFont="1" applyFill="1" applyBorder="1" applyAlignment="1" applyProtection="1">
      <alignment horizontal="left"/>
      <protection/>
    </xf>
    <xf numFmtId="0" fontId="0" fillId="33" borderId="0" xfId="0" applyFont="1" applyFill="1" applyBorder="1" applyAlignment="1" applyProtection="1">
      <alignment horizontal="left"/>
      <protection/>
    </xf>
    <xf numFmtId="0" fontId="0" fillId="34" borderId="0" xfId="0" applyFont="1" applyFill="1" applyBorder="1" applyAlignment="1" applyProtection="1">
      <alignment horizontal="left"/>
      <protection/>
    </xf>
    <xf numFmtId="0" fontId="0" fillId="33" borderId="0" xfId="0" applyFont="1" applyFill="1" applyBorder="1" applyAlignment="1" applyProtection="1">
      <alignment horizontal="left"/>
      <protection/>
    </xf>
    <xf numFmtId="0" fontId="0" fillId="34" borderId="23" xfId="0" applyFill="1" applyBorder="1" applyAlignment="1" applyProtection="1">
      <alignment horizontal="center" vertical="center"/>
      <protection/>
    </xf>
    <xf numFmtId="0" fontId="0" fillId="34" borderId="22" xfId="0" applyFill="1" applyBorder="1" applyAlignment="1" applyProtection="1">
      <alignment horizontal="left" vertical="center"/>
      <protection/>
    </xf>
    <xf numFmtId="0" fontId="8" fillId="34" borderId="0" xfId="0" applyFont="1" applyFill="1" applyBorder="1" applyAlignment="1" applyProtection="1">
      <alignment horizontal="left"/>
      <protection/>
    </xf>
    <xf numFmtId="0" fontId="0" fillId="34" borderId="0" xfId="0" applyFill="1" applyBorder="1" applyAlignment="1" applyProtection="1">
      <alignment vertical="top"/>
      <protection/>
    </xf>
    <xf numFmtId="0" fontId="0" fillId="34" borderId="0" xfId="0" applyFont="1" applyFill="1" applyBorder="1" applyAlignment="1" applyProtection="1">
      <alignment vertical="top"/>
      <protection/>
    </xf>
    <xf numFmtId="49" fontId="0" fillId="34" borderId="0" xfId="0" applyNumberFormat="1" applyFont="1" applyFill="1" applyBorder="1" applyAlignment="1" applyProtection="1">
      <alignment horizontal="center" vertical="center"/>
      <protection/>
    </xf>
    <xf numFmtId="0" fontId="0" fillId="0" borderId="0" xfId="0" applyNumberFormat="1" applyAlignment="1">
      <alignment horizontal="center" vertical="center" shrinkToFit="1"/>
    </xf>
    <xf numFmtId="0" fontId="0" fillId="34" borderId="12" xfId="0" applyFill="1" applyBorder="1" applyAlignment="1" applyProtection="1">
      <alignment horizontal="center" vertical="center"/>
      <protection/>
    </xf>
    <xf numFmtId="0" fontId="0" fillId="0" borderId="24" xfId="71" applyBorder="1">
      <alignment vertical="center"/>
      <protection/>
    </xf>
    <xf numFmtId="0" fontId="0" fillId="0" borderId="25" xfId="71" applyBorder="1">
      <alignment vertical="center"/>
      <protection/>
    </xf>
    <xf numFmtId="0" fontId="15" fillId="0" borderId="25" xfId="71" applyFont="1" applyBorder="1">
      <alignment vertical="center"/>
      <protection/>
    </xf>
    <xf numFmtId="0" fontId="0" fillId="0" borderId="26" xfId="71" applyBorder="1">
      <alignment vertical="center"/>
      <protection/>
    </xf>
    <xf numFmtId="0" fontId="0" fillId="0" borderId="0" xfId="71">
      <alignment vertical="center"/>
      <protection/>
    </xf>
    <xf numFmtId="0" fontId="0" fillId="0" borderId="27" xfId="71" applyBorder="1">
      <alignment vertical="center"/>
      <protection/>
    </xf>
    <xf numFmtId="0" fontId="0" fillId="0" borderId="28" xfId="71" applyBorder="1">
      <alignment vertical="center"/>
      <protection/>
    </xf>
    <xf numFmtId="0" fontId="0" fillId="0" borderId="29" xfId="71" applyBorder="1">
      <alignment vertical="center"/>
      <protection/>
    </xf>
    <xf numFmtId="0" fontId="0" fillId="0" borderId="30" xfId="71" applyBorder="1">
      <alignment vertical="center"/>
      <protection/>
    </xf>
    <xf numFmtId="0" fontId="15" fillId="0" borderId="30" xfId="71" applyFont="1" applyBorder="1">
      <alignment vertical="center"/>
      <protection/>
    </xf>
    <xf numFmtId="0" fontId="0" fillId="0" borderId="31" xfId="71" applyBorder="1">
      <alignment vertical="center"/>
      <protection/>
    </xf>
    <xf numFmtId="0" fontId="15" fillId="0" borderId="0" xfId="71" applyFont="1">
      <alignment vertical="center"/>
      <protection/>
    </xf>
    <xf numFmtId="0" fontId="16" fillId="0" borderId="32" xfId="71" applyFont="1" applyBorder="1">
      <alignment vertical="center"/>
      <protection/>
    </xf>
    <xf numFmtId="0" fontId="0" fillId="0" borderId="33" xfId="71" applyBorder="1">
      <alignment vertical="center"/>
      <protection/>
    </xf>
    <xf numFmtId="0" fontId="0" fillId="0" borderId="34" xfId="71" applyBorder="1">
      <alignment vertical="center"/>
      <protection/>
    </xf>
    <xf numFmtId="0" fontId="0" fillId="0" borderId="0" xfId="71" applyBorder="1">
      <alignment vertical="center"/>
      <protection/>
    </xf>
    <xf numFmtId="0" fontId="15" fillId="0" borderId="35" xfId="71" applyFont="1" applyBorder="1" applyAlignment="1" applyProtection="1">
      <alignment horizontal="center" vertical="center"/>
      <protection locked="0"/>
    </xf>
    <xf numFmtId="0" fontId="15" fillId="0" borderId="36" xfId="71" applyFont="1" applyBorder="1" applyAlignment="1" applyProtection="1">
      <alignment horizontal="center" vertical="center"/>
      <protection locked="0"/>
    </xf>
    <xf numFmtId="0" fontId="15" fillId="0" borderId="37" xfId="71" applyFont="1" applyBorder="1" applyAlignment="1" applyProtection="1">
      <alignment horizontal="center" vertical="center"/>
      <protection locked="0"/>
    </xf>
    <xf numFmtId="0" fontId="15" fillId="0" borderId="0" xfId="71" applyFont="1" applyBorder="1">
      <alignment vertical="center"/>
      <protection/>
    </xf>
    <xf numFmtId="0" fontId="17" fillId="33" borderId="0" xfId="0" applyFont="1" applyFill="1" applyBorder="1" applyAlignment="1" applyProtection="1">
      <alignment horizontal="left"/>
      <protection/>
    </xf>
    <xf numFmtId="0" fontId="8" fillId="33" borderId="0" xfId="0" applyFont="1" applyFill="1" applyBorder="1" applyAlignment="1" applyProtection="1">
      <alignment horizontal="left"/>
      <protection/>
    </xf>
    <xf numFmtId="0" fontId="0" fillId="0" borderId="23" xfId="0" applyBorder="1" applyAlignment="1">
      <alignment vertical="center"/>
    </xf>
    <xf numFmtId="0" fontId="0" fillId="0" borderId="23" xfId="0" applyBorder="1" applyAlignment="1">
      <alignment horizontal="center" vertical="center"/>
    </xf>
    <xf numFmtId="0" fontId="4" fillId="33" borderId="35" xfId="0" applyFont="1" applyFill="1" applyBorder="1" applyAlignment="1" applyProtection="1">
      <alignment horizontal="center" vertical="center"/>
      <protection locked="0"/>
    </xf>
    <xf numFmtId="0" fontId="4" fillId="33" borderId="36" xfId="0" applyFont="1" applyFill="1" applyBorder="1" applyAlignment="1" applyProtection="1">
      <alignment horizontal="center" vertical="center"/>
      <protection locked="0"/>
    </xf>
    <xf numFmtId="0" fontId="4" fillId="0" borderId="36" xfId="71" applyFont="1" applyBorder="1" applyAlignment="1" applyProtection="1">
      <alignment horizontal="center" vertical="center"/>
      <protection locked="0"/>
    </xf>
    <xf numFmtId="0" fontId="87" fillId="33" borderId="35" xfId="0" applyFont="1" applyFill="1" applyBorder="1" applyAlignment="1" applyProtection="1">
      <alignment horizontal="center" vertical="center"/>
      <protection locked="0"/>
    </xf>
    <xf numFmtId="0" fontId="87" fillId="0" borderId="36" xfId="71" applyFont="1" applyBorder="1" applyAlignment="1" applyProtection="1">
      <alignment horizontal="center" vertical="center"/>
      <protection locked="0"/>
    </xf>
    <xf numFmtId="0" fontId="88" fillId="0" borderId="36" xfId="71" applyFont="1" applyBorder="1" applyAlignment="1" applyProtection="1">
      <alignment horizontal="center" vertical="center"/>
      <protection locked="0"/>
    </xf>
    <xf numFmtId="0" fontId="89" fillId="0" borderId="36" xfId="71" applyFont="1" applyBorder="1" applyAlignment="1" applyProtection="1">
      <alignment horizontal="center" vertical="center"/>
      <protection locked="0"/>
    </xf>
    <xf numFmtId="0" fontId="88" fillId="0" borderId="37" xfId="71" applyFont="1" applyBorder="1" applyAlignment="1" applyProtection="1">
      <alignment horizontal="center" vertical="center"/>
      <protection locked="0"/>
    </xf>
    <xf numFmtId="0" fontId="4" fillId="0" borderId="37" xfId="71" applyFont="1" applyBorder="1" applyAlignment="1" applyProtection="1">
      <alignment horizontal="center" vertical="center"/>
      <protection locked="0"/>
    </xf>
    <xf numFmtId="0" fontId="0" fillId="33" borderId="38" xfId="0" applyFill="1" applyBorder="1" applyAlignment="1" applyProtection="1">
      <alignment horizontal="center" vertical="center"/>
      <protection locked="0"/>
    </xf>
    <xf numFmtId="0" fontId="0" fillId="34" borderId="39" xfId="0" applyFill="1" applyBorder="1" applyAlignment="1" applyProtection="1">
      <alignment horizontal="center" vertical="center"/>
      <protection/>
    </xf>
    <xf numFmtId="0" fontId="12" fillId="0" borderId="39" xfId="0" applyFont="1" applyBorder="1" applyAlignment="1">
      <alignment vertical="center"/>
    </xf>
    <xf numFmtId="0" fontId="12" fillId="0" borderId="39" xfId="0" applyFont="1" applyBorder="1" applyAlignment="1">
      <alignment vertical="center"/>
    </xf>
    <xf numFmtId="0" fontId="0" fillId="34" borderId="30" xfId="0" applyFill="1" applyBorder="1" applyAlignment="1" applyProtection="1">
      <alignment horizontal="center" vertical="center"/>
      <protection/>
    </xf>
    <xf numFmtId="0" fontId="0" fillId="34" borderId="27" xfId="0" applyFill="1" applyBorder="1" applyAlignment="1" applyProtection="1">
      <alignment vertical="center"/>
      <protection/>
    </xf>
    <xf numFmtId="0" fontId="11" fillId="0" borderId="17" xfId="0" applyFont="1" applyBorder="1" applyAlignment="1">
      <alignment vertical="center"/>
    </xf>
    <xf numFmtId="0" fontId="12" fillId="0" borderId="0" xfId="0" applyFont="1" applyAlignment="1">
      <alignment vertical="center"/>
    </xf>
    <xf numFmtId="0" fontId="9" fillId="34" borderId="23" xfId="0" applyFont="1" applyFill="1" applyBorder="1" applyAlignment="1" applyProtection="1">
      <alignment horizontal="center" vertical="center"/>
      <protection/>
    </xf>
    <xf numFmtId="0" fontId="90" fillId="34" borderId="0" xfId="0" applyFont="1" applyFill="1" applyBorder="1" applyAlignment="1" applyProtection="1">
      <alignment horizontal="left" vertical="center"/>
      <protection/>
    </xf>
    <xf numFmtId="0" fontId="90" fillId="34" borderId="0" xfId="0" applyFont="1" applyFill="1" applyBorder="1" applyAlignment="1" applyProtection="1">
      <alignment horizontal="right" vertical="center"/>
      <protection/>
    </xf>
    <xf numFmtId="0" fontId="90" fillId="34" borderId="0" xfId="0" applyFont="1" applyFill="1" applyBorder="1" applyAlignment="1" applyProtection="1">
      <alignment horizontal="center" vertical="center"/>
      <protection/>
    </xf>
    <xf numFmtId="0" fontId="18" fillId="0" borderId="0" xfId="0" applyFont="1" applyAlignment="1">
      <alignment vertical="center"/>
    </xf>
    <xf numFmtId="0" fontId="20" fillId="0" borderId="40" xfId="0" applyFont="1" applyBorder="1" applyAlignment="1">
      <alignment horizontal="center" vertical="center"/>
    </xf>
    <xf numFmtId="0" fontId="18" fillId="0" borderId="41" xfId="0" applyFont="1" applyBorder="1" applyAlignment="1">
      <alignment horizontal="center" vertical="center"/>
    </xf>
    <xf numFmtId="0" fontId="18" fillId="0" borderId="42" xfId="0" applyFont="1" applyBorder="1" applyAlignment="1">
      <alignment vertical="center"/>
    </xf>
    <xf numFmtId="0" fontId="18" fillId="0" borderId="43" xfId="0" applyFont="1" applyBorder="1" applyAlignment="1">
      <alignment vertical="center"/>
    </xf>
    <xf numFmtId="0" fontId="18" fillId="0" borderId="44" xfId="0" applyFont="1" applyBorder="1" applyAlignment="1">
      <alignment horizontal="center" vertical="center"/>
    </xf>
    <xf numFmtId="0" fontId="20" fillId="0" borderId="0" xfId="0" applyFont="1" applyBorder="1" applyAlignment="1">
      <alignment horizontal="center" vertical="center"/>
    </xf>
    <xf numFmtId="0" fontId="18" fillId="0" borderId="0" xfId="0" applyFont="1" applyBorder="1" applyAlignment="1">
      <alignment vertical="center"/>
    </xf>
    <xf numFmtId="0" fontId="20" fillId="0" borderId="0" xfId="0" applyFont="1" applyAlignment="1">
      <alignment vertical="center"/>
    </xf>
    <xf numFmtId="0" fontId="20" fillId="0" borderId="0" xfId="0" applyFont="1" applyAlignment="1">
      <alignment horizontal="center" vertical="center"/>
    </xf>
    <xf numFmtId="0" fontId="20" fillId="0" borderId="0" xfId="0" applyFont="1" applyBorder="1" applyAlignment="1">
      <alignment vertical="center"/>
    </xf>
    <xf numFmtId="0" fontId="18" fillId="0" borderId="45" xfId="0" applyFont="1" applyBorder="1" applyAlignment="1">
      <alignment horizontal="center" vertical="center"/>
    </xf>
    <xf numFmtId="0" fontId="18" fillId="0" borderId="46" xfId="0" applyFont="1" applyBorder="1" applyAlignment="1">
      <alignment vertical="center"/>
    </xf>
    <xf numFmtId="0" fontId="18" fillId="0" borderId="13" xfId="0" applyFont="1" applyBorder="1" applyAlignment="1">
      <alignment vertical="center"/>
    </xf>
    <xf numFmtId="0" fontId="18" fillId="0" borderId="47" xfId="0" applyFont="1" applyBorder="1" applyAlignment="1">
      <alignment vertical="center"/>
    </xf>
    <xf numFmtId="0" fontId="24" fillId="0" borderId="0" xfId="0" applyFont="1" applyBorder="1" applyAlignment="1">
      <alignment vertical="center"/>
    </xf>
    <xf numFmtId="0" fontId="20" fillId="0" borderId="40" xfId="0" applyFont="1" applyBorder="1" applyAlignment="1">
      <alignment vertical="center"/>
    </xf>
    <xf numFmtId="0" fontId="0" fillId="34" borderId="30" xfId="0" applyFill="1" applyBorder="1" applyAlignment="1" applyProtection="1">
      <alignment vertical="center"/>
      <protection/>
    </xf>
    <xf numFmtId="0" fontId="0" fillId="34" borderId="30" xfId="0" applyFill="1" applyBorder="1" applyAlignment="1" applyProtection="1">
      <alignment horizontal="left" vertical="center"/>
      <protection/>
    </xf>
    <xf numFmtId="0" fontId="0" fillId="34" borderId="48" xfId="0" applyFill="1" applyBorder="1" applyAlignment="1" applyProtection="1">
      <alignment horizontal="left" vertical="center"/>
      <protection/>
    </xf>
    <xf numFmtId="0" fontId="0" fillId="34" borderId="49" xfId="0" applyFill="1" applyBorder="1" applyAlignment="1" applyProtection="1">
      <alignment horizontal="center" vertical="center"/>
      <protection/>
    </xf>
    <xf numFmtId="0" fontId="0" fillId="34" borderId="50" xfId="0" applyFill="1" applyBorder="1" applyAlignment="1" applyProtection="1">
      <alignment horizontal="left" vertical="center"/>
      <protection/>
    </xf>
    <xf numFmtId="0" fontId="90" fillId="34" borderId="12" xfId="0" applyFont="1" applyFill="1" applyBorder="1" applyAlignment="1" applyProtection="1">
      <alignment horizontal="center" vertical="center"/>
      <protection/>
    </xf>
    <xf numFmtId="0" fontId="0" fillId="34" borderId="11" xfId="0" applyFill="1" applyBorder="1" applyAlignment="1" applyProtection="1">
      <alignment vertical="center"/>
      <protection/>
    </xf>
    <xf numFmtId="0" fontId="0" fillId="34" borderId="51" xfId="0" applyFill="1" applyBorder="1" applyAlignment="1" applyProtection="1">
      <alignment horizontal="center" vertical="center"/>
      <protection/>
    </xf>
    <xf numFmtId="0" fontId="0" fillId="13" borderId="0" xfId="0" applyFont="1" applyFill="1" applyBorder="1" applyAlignment="1" applyProtection="1">
      <alignment horizontal="center"/>
      <protection/>
    </xf>
    <xf numFmtId="0" fontId="0" fillId="19" borderId="0" xfId="0" applyFont="1" applyFill="1" applyBorder="1" applyAlignment="1" applyProtection="1">
      <alignment horizontal="center"/>
      <protection/>
    </xf>
    <xf numFmtId="0" fontId="27" fillId="0" borderId="0" xfId="0" applyFont="1" applyAlignment="1">
      <alignment horizontal="center" vertical="center" textRotation="255" shrinkToFit="1"/>
    </xf>
    <xf numFmtId="0" fontId="28" fillId="0" borderId="0" xfId="0" applyFont="1" applyAlignment="1">
      <alignment horizontal="center"/>
    </xf>
    <xf numFmtId="0" fontId="28" fillId="0" borderId="0" xfId="0" applyFont="1" applyAlignment="1">
      <alignment horizontal="right" vertical="top"/>
    </xf>
    <xf numFmtId="0" fontId="0" fillId="13" borderId="0" xfId="0" applyFill="1" applyBorder="1" applyAlignment="1" applyProtection="1" quotePrefix="1">
      <alignment horizontal="center"/>
      <protection/>
    </xf>
    <xf numFmtId="0" fontId="23" fillId="0" borderId="0" xfId="0" applyFont="1" applyAlignment="1">
      <alignment vertical="center"/>
    </xf>
    <xf numFmtId="0" fontId="0" fillId="35" borderId="23" xfId="0" applyFill="1" applyBorder="1" applyAlignment="1" applyProtection="1">
      <alignment horizontal="left" vertical="center"/>
      <protection/>
    </xf>
    <xf numFmtId="0" fontId="0" fillId="34" borderId="23" xfId="0" applyFont="1" applyFill="1" applyBorder="1" applyAlignment="1" applyProtection="1">
      <alignment horizontal="center" vertical="center"/>
      <protection/>
    </xf>
    <xf numFmtId="0" fontId="91" fillId="34" borderId="0" xfId="0" applyFont="1" applyFill="1" applyBorder="1" applyAlignment="1" applyProtection="1">
      <alignment vertical="top"/>
      <protection/>
    </xf>
    <xf numFmtId="0" fontId="2" fillId="34" borderId="0" xfId="0" applyFont="1" applyFill="1" applyBorder="1" applyAlignment="1" applyProtection="1">
      <alignment vertical="center"/>
      <protection/>
    </xf>
    <xf numFmtId="0" fontId="2" fillId="34" borderId="0" xfId="0" applyFont="1" applyFill="1" applyBorder="1" applyAlignment="1" applyProtection="1">
      <alignment vertical="top"/>
      <protection/>
    </xf>
    <xf numFmtId="0" fontId="26" fillId="0" borderId="52" xfId="0" applyFont="1" applyFill="1" applyBorder="1" applyAlignment="1" applyProtection="1">
      <alignment horizontal="center" vertical="center"/>
      <protection/>
    </xf>
    <xf numFmtId="0" fontId="26" fillId="0" borderId="53" xfId="0" applyFont="1" applyFill="1" applyBorder="1" applyAlignment="1" applyProtection="1">
      <alignment horizontal="center" vertical="center"/>
      <protection/>
    </xf>
    <xf numFmtId="0" fontId="26" fillId="0" borderId="15" xfId="0" applyFont="1" applyFill="1" applyBorder="1" applyAlignment="1" applyProtection="1">
      <alignment horizontal="center" vertical="center"/>
      <protection locked="0"/>
    </xf>
    <xf numFmtId="0" fontId="26" fillId="0" borderId="53" xfId="0" applyFont="1" applyFill="1" applyBorder="1" applyAlignment="1" applyProtection="1">
      <alignment horizontal="center" vertical="center"/>
      <protection locked="0"/>
    </xf>
    <xf numFmtId="0" fontId="26" fillId="0" borderId="48" xfId="0" applyFont="1" applyFill="1" applyBorder="1" applyAlignment="1" applyProtection="1">
      <alignment horizontal="center" vertical="center"/>
      <protection locked="0"/>
    </xf>
    <xf numFmtId="0" fontId="26" fillId="33" borderId="54" xfId="0" applyFont="1" applyFill="1" applyBorder="1" applyAlignment="1" applyProtection="1">
      <alignment horizontal="center" vertical="center"/>
      <protection locked="0"/>
    </xf>
    <xf numFmtId="0" fontId="26" fillId="33" borderId="55" xfId="0" applyFont="1" applyFill="1" applyBorder="1" applyAlignment="1" applyProtection="1">
      <alignment horizontal="center" vertical="center"/>
      <protection locked="0"/>
    </xf>
    <xf numFmtId="0" fontId="26" fillId="33" borderId="56" xfId="0" applyFont="1" applyFill="1" applyBorder="1" applyAlignment="1" applyProtection="1">
      <alignment horizontal="center" vertical="center"/>
      <protection locked="0"/>
    </xf>
    <xf numFmtId="0" fontId="26" fillId="35" borderId="23" xfId="0" applyFont="1" applyFill="1" applyBorder="1" applyAlignment="1" applyProtection="1">
      <alignment horizontal="center" vertical="center"/>
      <protection/>
    </xf>
    <xf numFmtId="0" fontId="26" fillId="33" borderId="57" xfId="0" applyFont="1" applyFill="1" applyBorder="1" applyAlignment="1" applyProtection="1">
      <alignment horizontal="center" vertical="center"/>
      <protection locked="0"/>
    </xf>
    <xf numFmtId="0" fontId="26" fillId="33" borderId="58" xfId="0" applyFont="1" applyFill="1" applyBorder="1" applyAlignment="1" applyProtection="1">
      <alignment horizontal="center" vertical="center"/>
      <protection locked="0"/>
    </xf>
    <xf numFmtId="0" fontId="26" fillId="33" borderId="29" xfId="0" applyFont="1" applyFill="1" applyBorder="1" applyAlignment="1" applyProtection="1">
      <alignment horizontal="center" vertical="center"/>
      <protection locked="0"/>
    </xf>
    <xf numFmtId="0" fontId="26" fillId="35" borderId="59" xfId="0" applyFont="1" applyFill="1" applyBorder="1" applyAlignment="1" applyProtection="1">
      <alignment horizontal="center" vertical="center"/>
      <protection/>
    </xf>
    <xf numFmtId="0" fontId="26" fillId="33" borderId="60" xfId="0" applyFont="1" applyFill="1" applyBorder="1" applyAlignment="1" applyProtection="1">
      <alignment horizontal="center" vertical="center"/>
      <protection locked="0"/>
    </xf>
    <xf numFmtId="0" fontId="26" fillId="33" borderId="10" xfId="0" applyFont="1" applyFill="1" applyBorder="1" applyAlignment="1" applyProtection="1">
      <alignment horizontal="center" vertical="center"/>
      <protection locked="0"/>
    </xf>
    <xf numFmtId="0" fontId="26" fillId="33" borderId="38" xfId="0" applyFont="1" applyFill="1" applyBorder="1" applyAlignment="1" applyProtection="1">
      <alignment horizontal="center" vertical="center"/>
      <protection locked="0"/>
    </xf>
    <xf numFmtId="0" fontId="26" fillId="35" borderId="61" xfId="0" applyFont="1" applyFill="1" applyBorder="1" applyAlignment="1" applyProtection="1">
      <alignment horizontal="center" vertical="center"/>
      <protection/>
    </xf>
    <xf numFmtId="0" fontId="26" fillId="33" borderId="62" xfId="0" applyFont="1" applyFill="1" applyBorder="1" applyAlignment="1" applyProtection="1">
      <alignment horizontal="center" vertical="center"/>
      <protection locked="0"/>
    </xf>
    <xf numFmtId="0" fontId="26" fillId="33" borderId="63" xfId="0" applyFont="1" applyFill="1" applyBorder="1" applyAlignment="1" applyProtection="1">
      <alignment horizontal="center" vertical="center"/>
      <protection locked="0"/>
    </xf>
    <xf numFmtId="0" fontId="26" fillId="33" borderId="64" xfId="0" applyFont="1" applyFill="1" applyBorder="1" applyAlignment="1" applyProtection="1">
      <alignment horizontal="center" vertical="center"/>
      <protection locked="0"/>
    </xf>
    <xf numFmtId="0" fontId="26" fillId="35" borderId="65" xfId="0" applyFont="1" applyFill="1" applyBorder="1" applyAlignment="1" applyProtection="1">
      <alignment horizontal="center" vertical="center"/>
      <protection/>
    </xf>
    <xf numFmtId="0" fontId="26" fillId="0" borderId="53" xfId="70" applyFont="1" applyBorder="1" applyAlignment="1" applyProtection="1">
      <alignment horizontal="center" vertical="center"/>
      <protection locked="0"/>
    </xf>
    <xf numFmtId="0" fontId="26" fillId="0" borderId="58" xfId="70" applyFont="1" applyBorder="1" applyAlignment="1" applyProtection="1">
      <alignment horizontal="center" vertical="center"/>
      <protection locked="0"/>
    </xf>
    <xf numFmtId="0" fontId="26" fillId="0" borderId="63" xfId="70" applyFont="1" applyBorder="1" applyAlignment="1" applyProtection="1">
      <alignment horizontal="center" vertical="center"/>
      <protection locked="0"/>
    </xf>
    <xf numFmtId="0" fontId="26" fillId="33" borderId="66" xfId="0" applyFont="1" applyFill="1" applyBorder="1" applyAlignment="1" applyProtection="1">
      <alignment horizontal="center" vertical="center"/>
      <protection locked="0"/>
    </xf>
    <xf numFmtId="0" fontId="26" fillId="33" borderId="31" xfId="0" applyFont="1" applyFill="1" applyBorder="1" applyAlignment="1" applyProtection="1">
      <alignment horizontal="center" vertical="center"/>
      <protection locked="0"/>
    </xf>
    <xf numFmtId="0" fontId="26" fillId="33" borderId="67" xfId="0" applyFont="1" applyFill="1" applyBorder="1" applyAlignment="1" applyProtection="1">
      <alignment horizontal="center" vertical="center"/>
      <protection locked="0"/>
    </xf>
    <xf numFmtId="0" fontId="26" fillId="33" borderId="68" xfId="0" applyFont="1" applyFill="1" applyBorder="1" applyAlignment="1" applyProtection="1">
      <alignment horizontal="center" vertical="center"/>
      <protection locked="0"/>
    </xf>
    <xf numFmtId="0" fontId="26" fillId="33" borderId="59" xfId="0" applyFont="1" applyFill="1" applyBorder="1" applyAlignment="1" applyProtection="1">
      <alignment horizontal="center" vertical="center"/>
      <protection locked="0"/>
    </xf>
    <xf numFmtId="0" fontId="26" fillId="33" borderId="30" xfId="0" applyFont="1" applyFill="1" applyBorder="1" applyAlignment="1" applyProtection="1">
      <alignment horizontal="center" vertical="center"/>
      <protection locked="0"/>
    </xf>
    <xf numFmtId="0" fontId="26" fillId="33" borderId="17" xfId="0" applyFont="1" applyFill="1" applyBorder="1" applyAlignment="1" applyProtection="1">
      <alignment horizontal="center" vertical="center"/>
      <protection locked="0"/>
    </xf>
    <xf numFmtId="0" fontId="26" fillId="33" borderId="65" xfId="0" applyFont="1" applyFill="1" applyBorder="1" applyAlignment="1" applyProtection="1">
      <alignment horizontal="center" vertical="center"/>
      <protection locked="0"/>
    </xf>
    <xf numFmtId="0" fontId="26" fillId="33" borderId="19" xfId="0" applyFont="1" applyFill="1" applyBorder="1" applyAlignment="1" applyProtection="1">
      <alignment horizontal="center" vertical="center"/>
      <protection locked="0"/>
    </xf>
    <xf numFmtId="0" fontId="26" fillId="0" borderId="10" xfId="70" applyFont="1" applyBorder="1" applyAlignment="1" applyProtection="1">
      <alignment horizontal="center" vertical="center"/>
      <protection locked="0"/>
    </xf>
    <xf numFmtId="0" fontId="26" fillId="0" borderId="55" xfId="70" applyFont="1" applyBorder="1" applyAlignment="1" applyProtection="1">
      <alignment horizontal="center" vertical="center"/>
      <protection locked="0"/>
    </xf>
    <xf numFmtId="0" fontId="26" fillId="33" borderId="69" xfId="0" applyFont="1" applyFill="1" applyBorder="1" applyAlignment="1" applyProtection="1">
      <alignment horizontal="center" vertical="center"/>
      <protection locked="0"/>
    </xf>
    <xf numFmtId="0" fontId="26" fillId="33" borderId="70" xfId="0" applyFont="1" applyFill="1" applyBorder="1" applyAlignment="1" applyProtection="1">
      <alignment horizontal="center" vertical="center"/>
      <protection locked="0"/>
    </xf>
    <xf numFmtId="0" fontId="26" fillId="33" borderId="71" xfId="0" applyNumberFormat="1" applyFont="1" applyFill="1" applyBorder="1" applyAlignment="1" applyProtection="1">
      <alignment horizontal="center" vertical="center" shrinkToFit="1"/>
      <protection locked="0"/>
    </xf>
    <xf numFmtId="0" fontId="26" fillId="33" borderId="72" xfId="0" applyFont="1" applyFill="1" applyBorder="1" applyAlignment="1" applyProtection="1">
      <alignment horizontal="center" vertical="center"/>
      <protection locked="0"/>
    </xf>
    <xf numFmtId="0" fontId="26" fillId="33" borderId="22" xfId="0" applyFont="1" applyFill="1" applyBorder="1" applyAlignment="1" applyProtection="1">
      <alignment horizontal="center" vertical="center"/>
      <protection locked="0"/>
    </xf>
    <xf numFmtId="0" fontId="26" fillId="33" borderId="61" xfId="0" applyFont="1" applyFill="1" applyBorder="1" applyAlignment="1" applyProtection="1">
      <alignment horizontal="center" vertical="center"/>
      <protection locked="0"/>
    </xf>
    <xf numFmtId="0" fontId="26" fillId="33" borderId="73" xfId="0" applyFont="1" applyFill="1" applyBorder="1" applyAlignment="1" applyProtection="1">
      <alignment horizontal="center" vertical="center"/>
      <protection locked="0"/>
    </xf>
    <xf numFmtId="0" fontId="26" fillId="33" borderId="74" xfId="0" applyFont="1" applyFill="1" applyBorder="1" applyAlignment="1" applyProtection="1">
      <alignment horizontal="center" vertical="center"/>
      <protection locked="0"/>
    </xf>
    <xf numFmtId="0" fontId="26" fillId="33" borderId="75" xfId="0" applyNumberFormat="1" applyFont="1" applyFill="1" applyBorder="1" applyAlignment="1" applyProtection="1">
      <alignment horizontal="center" vertical="center" shrinkToFit="1"/>
      <protection locked="0"/>
    </xf>
    <xf numFmtId="0" fontId="26" fillId="33" borderId="76" xfId="0" applyNumberFormat="1" applyFont="1" applyFill="1" applyBorder="1" applyAlignment="1" applyProtection="1">
      <alignment horizontal="center" vertical="center" shrinkToFit="1"/>
      <protection locked="0"/>
    </xf>
    <xf numFmtId="0" fontId="26" fillId="33" borderId="72" xfId="0" applyNumberFormat="1" applyFont="1" applyFill="1" applyBorder="1" applyAlignment="1" applyProtection="1">
      <alignment horizontal="center" vertical="center" shrinkToFit="1"/>
      <protection locked="0"/>
    </xf>
    <xf numFmtId="0" fontId="26" fillId="33" borderId="22" xfId="0" applyNumberFormat="1" applyFont="1" applyFill="1" applyBorder="1" applyAlignment="1" applyProtection="1">
      <alignment horizontal="center" vertical="center" shrinkToFit="1"/>
      <protection locked="0"/>
    </xf>
    <xf numFmtId="0" fontId="92" fillId="34" borderId="0" xfId="0" applyFont="1" applyFill="1" applyBorder="1" applyAlignment="1" applyProtection="1">
      <alignment horizontal="left" vertical="center"/>
      <protection/>
    </xf>
    <xf numFmtId="0" fontId="92" fillId="34" borderId="0" xfId="0" applyFont="1" applyFill="1" applyBorder="1" applyAlignment="1" applyProtection="1">
      <alignment horizontal="right" vertical="center"/>
      <protection/>
    </xf>
    <xf numFmtId="0" fontId="0" fillId="0" borderId="77" xfId="71" applyBorder="1">
      <alignment vertical="center"/>
      <protection/>
    </xf>
    <xf numFmtId="0" fontId="28" fillId="0" borderId="28" xfId="0" applyFont="1" applyBorder="1" applyAlignment="1">
      <alignment horizontal="right" vertical="top"/>
    </xf>
    <xf numFmtId="0" fontId="28" fillId="0" borderId="28" xfId="0" applyFont="1" applyBorder="1" applyAlignment="1">
      <alignment horizontal="center"/>
    </xf>
    <xf numFmtId="0" fontId="28" fillId="0" borderId="70" xfId="0" applyFont="1" applyBorder="1" applyAlignment="1">
      <alignment horizontal="right" vertical="top"/>
    </xf>
    <xf numFmtId="0" fontId="28" fillId="0" borderId="70" xfId="0" applyFont="1" applyBorder="1" applyAlignment="1">
      <alignment horizontal="center"/>
    </xf>
    <xf numFmtId="0" fontId="0" fillId="0" borderId="0" xfId="0" applyAlignment="1">
      <alignment horizontal="center"/>
    </xf>
    <xf numFmtId="0" fontId="0" fillId="0" borderId="0" xfId="0" applyAlignment="1">
      <alignment horizontal="center" shrinkToFit="1"/>
    </xf>
    <xf numFmtId="0" fontId="0" fillId="0" borderId="0" xfId="0" applyAlignment="1">
      <alignment shrinkToFit="1"/>
    </xf>
    <xf numFmtId="0" fontId="29" fillId="0" borderId="0" xfId="0" applyFont="1" applyAlignment="1">
      <alignment horizontal="center"/>
    </xf>
    <xf numFmtId="0" fontId="29" fillId="0" borderId="0" xfId="0" applyFont="1" applyAlignment="1">
      <alignment/>
    </xf>
    <xf numFmtId="0" fontId="29" fillId="0" borderId="0" xfId="0" applyFont="1" applyAlignment="1">
      <alignment horizontal="center" shrinkToFit="1"/>
    </xf>
    <xf numFmtId="194" fontId="28" fillId="0" borderId="70" xfId="0" applyNumberFormat="1" applyFont="1" applyBorder="1" applyAlignment="1">
      <alignment horizontal="center"/>
    </xf>
    <xf numFmtId="194" fontId="26" fillId="0" borderId="70" xfId="0" applyNumberFormat="1" applyFont="1" applyBorder="1" applyAlignment="1">
      <alignment horizontal="center"/>
    </xf>
    <xf numFmtId="0" fontId="28" fillId="0" borderId="27" xfId="0" applyFont="1" applyBorder="1" applyAlignment="1">
      <alignment horizontal="right" vertical="top"/>
    </xf>
    <xf numFmtId="0" fontId="28" fillId="0" borderId="27" xfId="0" applyFont="1" applyBorder="1" applyAlignment="1">
      <alignment horizontal="center"/>
    </xf>
    <xf numFmtId="0" fontId="28" fillId="0" borderId="0" xfId="0" applyFont="1" applyBorder="1" applyAlignment="1">
      <alignment horizontal="right" vertical="top"/>
    </xf>
    <xf numFmtId="0" fontId="28" fillId="0" borderId="0" xfId="0" applyFont="1" applyBorder="1" applyAlignment="1">
      <alignment horizontal="center"/>
    </xf>
    <xf numFmtId="0" fontId="31" fillId="0" borderId="0" xfId="0" applyFont="1" applyAlignment="1">
      <alignment vertical="center"/>
    </xf>
    <xf numFmtId="0" fontId="32" fillId="0" borderId="0" xfId="0" applyFont="1" applyAlignment="1">
      <alignment vertical="center"/>
    </xf>
    <xf numFmtId="0" fontId="30" fillId="0" borderId="17" xfId="0" applyFont="1" applyBorder="1" applyAlignment="1">
      <alignment vertical="center"/>
    </xf>
    <xf numFmtId="0" fontId="32" fillId="0" borderId="0" xfId="0" applyFont="1" applyBorder="1" applyAlignment="1">
      <alignment vertical="center"/>
    </xf>
    <xf numFmtId="0" fontId="32" fillId="0" borderId="11" xfId="0" applyFont="1" applyBorder="1" applyAlignment="1">
      <alignment vertical="center"/>
    </xf>
    <xf numFmtId="0" fontId="33" fillId="0" borderId="0" xfId="0" applyFont="1" applyBorder="1" applyAlignment="1">
      <alignment horizontal="center" vertical="center"/>
    </xf>
    <xf numFmtId="0" fontId="33" fillId="0" borderId="0" xfId="0" applyNumberFormat="1" applyFont="1" applyBorder="1" applyAlignment="1">
      <alignment horizontal="center" vertical="center" shrinkToFit="1"/>
    </xf>
    <xf numFmtId="0" fontId="32" fillId="0" borderId="12" xfId="0" applyFont="1" applyBorder="1" applyAlignment="1">
      <alignment vertical="center"/>
    </xf>
    <xf numFmtId="49" fontId="32" fillId="0" borderId="0" xfId="0" applyNumberFormat="1" applyFont="1" applyBorder="1" applyAlignment="1">
      <alignment vertical="center"/>
    </xf>
    <xf numFmtId="177" fontId="36" fillId="0" borderId="0" xfId="0" applyNumberFormat="1" applyFont="1" applyAlignment="1">
      <alignment horizontal="center" vertical="center"/>
    </xf>
    <xf numFmtId="0" fontId="36" fillId="0" borderId="0" xfId="0" applyFont="1" applyAlignment="1">
      <alignment horizontal="distributed" vertical="center"/>
    </xf>
    <xf numFmtId="0" fontId="30" fillId="0" borderId="0" xfId="0" applyFont="1" applyAlignment="1">
      <alignment horizontal="left" vertical="center" shrinkToFit="1"/>
    </xf>
    <xf numFmtId="0" fontId="36" fillId="0" borderId="0" xfId="0" applyFont="1" applyAlignment="1">
      <alignment horizontal="left" vertical="center"/>
    </xf>
    <xf numFmtId="0" fontId="33" fillId="0" borderId="0" xfId="0" applyFont="1" applyAlignment="1">
      <alignment vertical="center"/>
    </xf>
    <xf numFmtId="0" fontId="34" fillId="0" borderId="0" xfId="0" applyFont="1" applyAlignment="1">
      <alignment vertical="top"/>
    </xf>
    <xf numFmtId="0" fontId="32" fillId="0" borderId="13" xfId="0" applyFont="1" applyBorder="1" applyAlignment="1">
      <alignment vertical="center"/>
    </xf>
    <xf numFmtId="0" fontId="32" fillId="34" borderId="0" xfId="0" applyFont="1" applyFill="1" applyBorder="1" applyAlignment="1" applyProtection="1">
      <alignment horizontal="left" vertical="center"/>
      <protection/>
    </xf>
    <xf numFmtId="0" fontId="93" fillId="34" borderId="0" xfId="0" applyFont="1" applyFill="1" applyBorder="1" applyAlignment="1" applyProtection="1">
      <alignment horizontal="right" vertical="center"/>
      <protection/>
    </xf>
    <xf numFmtId="0" fontId="93" fillId="34" borderId="0" xfId="0" applyFont="1" applyFill="1" applyBorder="1" applyAlignment="1" applyProtection="1">
      <alignment horizontal="left" vertical="center"/>
      <protection/>
    </xf>
    <xf numFmtId="0" fontId="32" fillId="33" borderId="0" xfId="0" applyFont="1" applyFill="1" applyBorder="1" applyAlignment="1" applyProtection="1">
      <alignment horizontal="left"/>
      <protection/>
    </xf>
    <xf numFmtId="0" fontId="32" fillId="36" borderId="0" xfId="0" applyFont="1" applyFill="1" applyBorder="1" applyAlignment="1" applyProtection="1">
      <alignment horizontal="center" vertical="center"/>
      <protection/>
    </xf>
    <xf numFmtId="0" fontId="32" fillId="34" borderId="0" xfId="0" applyFont="1" applyFill="1" applyBorder="1" applyAlignment="1" applyProtection="1">
      <alignment vertical="center"/>
      <protection/>
    </xf>
    <xf numFmtId="0" fontId="32" fillId="34" borderId="0" xfId="0" applyFont="1" applyFill="1" applyBorder="1" applyAlignment="1" applyProtection="1">
      <alignment horizontal="right" vertical="center"/>
      <protection/>
    </xf>
    <xf numFmtId="0" fontId="32" fillId="34" borderId="27" xfId="0" applyFont="1" applyFill="1" applyBorder="1" applyAlignment="1" applyProtection="1">
      <alignment vertical="center"/>
      <protection/>
    </xf>
    <xf numFmtId="0" fontId="94" fillId="34" borderId="0" xfId="0" applyFont="1" applyFill="1" applyBorder="1" applyAlignment="1" applyProtection="1">
      <alignment vertical="top"/>
      <protection/>
    </xf>
    <xf numFmtId="0" fontId="37" fillId="34" borderId="0" xfId="0" applyFont="1" applyFill="1" applyBorder="1" applyAlignment="1" applyProtection="1">
      <alignment vertical="center"/>
      <protection/>
    </xf>
    <xf numFmtId="0" fontId="37" fillId="34" borderId="0" xfId="0" applyFont="1" applyFill="1" applyBorder="1" applyAlignment="1" applyProtection="1">
      <alignment vertical="top"/>
      <protection/>
    </xf>
    <xf numFmtId="0" fontId="32" fillId="34" borderId="0" xfId="70" applyFont="1" applyFill="1" applyBorder="1" applyAlignment="1" applyProtection="1">
      <alignment horizontal="center" vertical="center"/>
      <protection/>
    </xf>
    <xf numFmtId="0" fontId="32" fillId="33" borderId="0" xfId="0" applyFont="1" applyFill="1" applyBorder="1" applyAlignment="1" applyProtection="1">
      <alignment horizontal="left" vertical="center"/>
      <protection/>
    </xf>
    <xf numFmtId="0" fontId="32" fillId="34" borderId="0" xfId="0" applyFont="1" applyFill="1" applyBorder="1" applyAlignment="1" applyProtection="1">
      <alignment vertical="top"/>
      <protection/>
    </xf>
    <xf numFmtId="0" fontId="32" fillId="33" borderId="38" xfId="0" applyFont="1" applyFill="1" applyBorder="1" applyAlignment="1" applyProtection="1">
      <alignment horizontal="center" vertical="center"/>
      <protection locked="0"/>
    </xf>
    <xf numFmtId="0" fontId="32" fillId="33" borderId="10" xfId="0" applyFont="1" applyFill="1" applyBorder="1" applyAlignment="1" applyProtection="1">
      <alignment horizontal="center" vertical="center"/>
      <protection locked="0"/>
    </xf>
    <xf numFmtId="0" fontId="95" fillId="36" borderId="0" xfId="0" applyFont="1" applyFill="1" applyBorder="1" applyAlignment="1" applyProtection="1">
      <alignment horizontal="left" vertical="center"/>
      <protection/>
    </xf>
    <xf numFmtId="0" fontId="95" fillId="36" borderId="0" xfId="0" applyFont="1" applyFill="1" applyBorder="1" applyAlignment="1" applyProtection="1">
      <alignment vertical="center"/>
      <protection/>
    </xf>
    <xf numFmtId="0" fontId="95" fillId="36" borderId="0" xfId="70" applyFont="1" applyFill="1" applyBorder="1" applyAlignment="1" applyProtection="1">
      <alignment horizontal="center" vertical="center"/>
      <protection/>
    </xf>
    <xf numFmtId="0" fontId="32" fillId="0" borderId="10" xfId="0" applyFont="1" applyFill="1" applyBorder="1" applyAlignment="1" applyProtection="1">
      <alignment horizontal="center" vertical="center"/>
      <protection locked="0"/>
    </xf>
    <xf numFmtId="0" fontId="95" fillId="36" borderId="27" xfId="0" applyFont="1" applyFill="1" applyBorder="1" applyAlignment="1" applyProtection="1">
      <alignment vertical="center"/>
      <protection/>
    </xf>
    <xf numFmtId="0" fontId="96" fillId="36" borderId="0" xfId="0" applyFont="1" applyFill="1" applyBorder="1" applyAlignment="1" applyProtection="1">
      <alignment horizontal="center" vertical="center"/>
      <protection/>
    </xf>
    <xf numFmtId="0" fontId="97" fillId="34" borderId="0" xfId="0" applyFont="1" applyFill="1" applyBorder="1" applyAlignment="1" applyProtection="1">
      <alignment horizontal="right" vertical="center"/>
      <protection/>
    </xf>
    <xf numFmtId="0" fontId="31" fillId="34" borderId="0" xfId="0" applyFont="1" applyFill="1" applyBorder="1" applyAlignment="1" applyProtection="1">
      <alignment horizontal="left" vertical="center"/>
      <protection/>
    </xf>
    <xf numFmtId="0" fontId="97" fillId="34" borderId="0" xfId="0" applyFont="1" applyFill="1" applyBorder="1" applyAlignment="1" applyProtection="1">
      <alignment horizontal="left" vertical="center"/>
      <protection/>
    </xf>
    <xf numFmtId="0" fontId="31" fillId="36" borderId="0" xfId="0" applyFont="1" applyFill="1" applyBorder="1" applyAlignment="1" applyProtection="1">
      <alignment horizontal="left" vertical="center"/>
      <protection/>
    </xf>
    <xf numFmtId="0" fontId="32" fillId="36" borderId="0" xfId="0" applyFont="1" applyFill="1" applyBorder="1" applyAlignment="1" applyProtection="1">
      <alignment horizontal="left" vertical="center"/>
      <protection/>
    </xf>
    <xf numFmtId="0" fontId="32" fillId="34" borderId="12" xfId="0" applyFont="1" applyFill="1" applyBorder="1" applyAlignment="1" applyProtection="1">
      <alignment horizontal="center" vertical="center"/>
      <protection/>
    </xf>
    <xf numFmtId="0" fontId="95" fillId="36" borderId="0" xfId="0" applyFont="1" applyFill="1" applyBorder="1" applyAlignment="1" applyProtection="1">
      <alignment horizontal="center" vertical="center"/>
      <protection/>
    </xf>
    <xf numFmtId="0" fontId="32" fillId="36" borderId="12" xfId="0" applyFont="1" applyFill="1" applyBorder="1" applyAlignment="1" applyProtection="1">
      <alignment horizontal="center" vertical="center"/>
      <protection/>
    </xf>
    <xf numFmtId="0" fontId="32" fillId="36" borderId="54" xfId="0" applyFont="1" applyFill="1" applyBorder="1" applyAlignment="1" applyProtection="1">
      <alignment horizontal="center" vertical="center"/>
      <protection/>
    </xf>
    <xf numFmtId="0" fontId="39" fillId="0" borderId="73" xfId="0" applyFont="1" applyFill="1" applyBorder="1" applyAlignment="1" applyProtection="1">
      <alignment horizontal="center" vertical="center"/>
      <protection/>
    </xf>
    <xf numFmtId="0" fontId="39" fillId="0" borderId="78" xfId="0" applyFont="1" applyFill="1" applyBorder="1" applyAlignment="1" applyProtection="1">
      <alignment horizontal="center" vertical="center"/>
      <protection/>
    </xf>
    <xf numFmtId="0" fontId="40" fillId="36" borderId="46" xfId="70" applyFont="1" applyFill="1" applyBorder="1" applyAlignment="1" applyProtection="1">
      <alignment horizontal="center" vertical="center"/>
      <protection locked="0"/>
    </xf>
    <xf numFmtId="0" fontId="40" fillId="36" borderId="13" xfId="0" applyFont="1" applyFill="1" applyBorder="1" applyAlignment="1" applyProtection="1">
      <alignment horizontal="center" vertical="center"/>
      <protection locked="0"/>
    </xf>
    <xf numFmtId="0" fontId="40" fillId="36" borderId="13" xfId="0" applyFont="1" applyFill="1" applyBorder="1" applyAlignment="1" applyProtection="1">
      <alignment horizontal="center" vertical="center"/>
      <protection/>
    </xf>
    <xf numFmtId="0" fontId="95" fillId="36" borderId="12" xfId="0" applyFont="1" applyFill="1" applyBorder="1" applyAlignment="1" applyProtection="1">
      <alignment horizontal="left" vertical="center"/>
      <protection/>
    </xf>
    <xf numFmtId="0" fontId="32" fillId="36" borderId="79" xfId="0" applyFont="1" applyFill="1" applyBorder="1" applyAlignment="1" applyProtection="1">
      <alignment horizontal="left" vertical="center"/>
      <protection/>
    </xf>
    <xf numFmtId="0" fontId="41" fillId="36" borderId="0" xfId="0" applyFont="1" applyFill="1" applyBorder="1" applyAlignment="1" applyProtection="1">
      <alignment horizontal="center" vertical="center"/>
      <protection/>
    </xf>
    <xf numFmtId="0" fontId="40" fillId="36" borderId="0" xfId="0" applyFont="1" applyFill="1" applyBorder="1" applyAlignment="1" applyProtection="1">
      <alignment horizontal="center" vertical="center"/>
      <protection locked="0"/>
    </xf>
    <xf numFmtId="0" fontId="32" fillId="36" borderId="0" xfId="0" applyFont="1" applyFill="1" applyBorder="1" applyAlignment="1" applyProtection="1">
      <alignment vertical="center"/>
      <protection/>
    </xf>
    <xf numFmtId="49" fontId="32" fillId="36" borderId="0" xfId="0" applyNumberFormat="1" applyFont="1" applyFill="1" applyBorder="1" applyAlignment="1" applyProtection="1">
      <alignment horizontal="center" vertical="center"/>
      <protection/>
    </xf>
    <xf numFmtId="0" fontId="95" fillId="36" borderId="0" xfId="0" applyFont="1" applyFill="1" applyBorder="1" applyAlignment="1" applyProtection="1">
      <alignment horizontal="left"/>
      <protection/>
    </xf>
    <xf numFmtId="49" fontId="95" fillId="36" borderId="0" xfId="0" applyNumberFormat="1" applyFont="1" applyFill="1" applyBorder="1" applyAlignment="1" applyProtection="1">
      <alignment horizontal="center" vertical="center" shrinkToFit="1"/>
      <protection/>
    </xf>
    <xf numFmtId="0" fontId="42" fillId="34" borderId="0" xfId="0" applyFont="1" applyFill="1" applyBorder="1" applyAlignment="1" applyProtection="1">
      <alignment horizontal="left"/>
      <protection/>
    </xf>
    <xf numFmtId="0" fontId="32" fillId="33" borderId="73" xfId="0" applyFont="1" applyFill="1" applyBorder="1" applyAlignment="1" applyProtection="1">
      <alignment horizontal="center" vertical="center"/>
      <protection locked="0"/>
    </xf>
    <xf numFmtId="0" fontId="32" fillId="33" borderId="80" xfId="0" applyFont="1" applyFill="1" applyBorder="1" applyAlignment="1" applyProtection="1">
      <alignment horizontal="center" vertical="center"/>
      <protection locked="0"/>
    </xf>
    <xf numFmtId="0" fontId="32" fillId="34" borderId="0" xfId="0" applyFont="1" applyFill="1" applyBorder="1" applyAlignment="1" applyProtection="1">
      <alignment horizontal="left"/>
      <protection/>
    </xf>
    <xf numFmtId="0" fontId="40" fillId="33" borderId="55" xfId="0" applyFont="1" applyFill="1" applyBorder="1" applyAlignment="1" applyProtection="1">
      <alignment horizontal="center" vertical="center"/>
      <protection locked="0"/>
    </xf>
    <xf numFmtId="0" fontId="32" fillId="34" borderId="12" xfId="0" applyFont="1" applyFill="1" applyBorder="1" applyAlignment="1" applyProtection="1">
      <alignment horizontal="left" vertical="center"/>
      <protection/>
    </xf>
    <xf numFmtId="0" fontId="39" fillId="33" borderId="80" xfId="0" applyFont="1" applyFill="1" applyBorder="1" applyAlignment="1" applyProtection="1">
      <alignment horizontal="center" vertical="center"/>
      <protection locked="0"/>
    </xf>
    <xf numFmtId="0" fontId="39" fillId="33" borderId="78" xfId="0" applyFont="1" applyFill="1" applyBorder="1" applyAlignment="1" applyProtection="1">
      <alignment horizontal="center" vertical="center"/>
      <protection locked="0"/>
    </xf>
    <xf numFmtId="0" fontId="39" fillId="0" borderId="80" xfId="0" applyFont="1" applyFill="1" applyBorder="1" applyAlignment="1" applyProtection="1">
      <alignment horizontal="center" vertical="center"/>
      <protection locked="0"/>
    </xf>
    <xf numFmtId="0" fontId="39" fillId="0" borderId="78" xfId="0" applyFont="1" applyFill="1" applyBorder="1" applyAlignment="1" applyProtection="1">
      <alignment horizontal="center" vertical="center"/>
      <protection locked="0"/>
    </xf>
    <xf numFmtId="49" fontId="32" fillId="34" borderId="0" xfId="0" applyNumberFormat="1" applyFont="1" applyFill="1" applyBorder="1" applyAlignment="1" applyProtection="1">
      <alignment horizontal="center" vertical="center" shrinkToFit="1"/>
      <protection/>
    </xf>
    <xf numFmtId="0" fontId="35" fillId="34" borderId="0" xfId="0" applyFont="1" applyFill="1" applyBorder="1" applyAlignment="1" applyProtection="1">
      <alignment horizontal="left"/>
      <protection/>
    </xf>
    <xf numFmtId="0" fontId="32" fillId="19" borderId="0" xfId="0" applyFont="1" applyFill="1" applyBorder="1" applyAlignment="1" applyProtection="1">
      <alignment horizontal="center"/>
      <protection/>
    </xf>
    <xf numFmtId="0" fontId="35" fillId="33" borderId="0" xfId="0" applyFont="1" applyFill="1" applyBorder="1" applyAlignment="1" applyProtection="1">
      <alignment horizontal="left"/>
      <protection/>
    </xf>
    <xf numFmtId="0" fontId="32" fillId="13" borderId="0" xfId="0" applyFont="1" applyFill="1" applyBorder="1" applyAlignment="1" applyProtection="1" quotePrefix="1">
      <alignment horizontal="center"/>
      <protection/>
    </xf>
    <xf numFmtId="0" fontId="32" fillId="13" borderId="0" xfId="0" applyFont="1" applyFill="1" applyBorder="1" applyAlignment="1" applyProtection="1">
      <alignment horizontal="center"/>
      <protection/>
    </xf>
    <xf numFmtId="0" fontId="43" fillId="33" borderId="0" xfId="0" applyFont="1" applyFill="1" applyBorder="1" applyAlignment="1" applyProtection="1">
      <alignment horizontal="left"/>
      <protection/>
    </xf>
    <xf numFmtId="0" fontId="40" fillId="0" borderId="55" xfId="0" applyFont="1" applyFill="1" applyBorder="1" applyAlignment="1" applyProtection="1">
      <alignment horizontal="center" vertical="center"/>
      <protection locked="0"/>
    </xf>
    <xf numFmtId="0" fontId="32" fillId="36" borderId="0" xfId="0" applyFont="1" applyFill="1" applyBorder="1" applyAlignment="1" applyProtection="1">
      <alignment horizontal="left" vertical="center"/>
      <protection/>
    </xf>
    <xf numFmtId="0" fontId="40" fillId="0" borderId="0" xfId="0" applyFont="1" applyFill="1" applyBorder="1" applyAlignment="1" applyProtection="1">
      <alignment horizontal="center" vertical="center"/>
      <protection locked="0"/>
    </xf>
    <xf numFmtId="0" fontId="32" fillId="0" borderId="14" xfId="0" applyFont="1" applyBorder="1" applyAlignment="1">
      <alignment vertical="center"/>
    </xf>
    <xf numFmtId="0" fontId="33" fillId="0" borderId="78" xfId="0" applyFont="1" applyBorder="1" applyAlignment="1">
      <alignment vertical="center"/>
    </xf>
    <xf numFmtId="0" fontId="33" fillId="0" borderId="30" xfId="0" applyFont="1" applyBorder="1" applyAlignment="1">
      <alignment vertical="center"/>
    </xf>
    <xf numFmtId="0" fontId="33" fillId="0" borderId="19" xfId="0" applyFont="1" applyBorder="1" applyAlignment="1">
      <alignment vertical="center"/>
    </xf>
    <xf numFmtId="177" fontId="36" fillId="0" borderId="0" xfId="0" applyNumberFormat="1" applyFont="1" applyAlignment="1">
      <alignment vertical="center"/>
    </xf>
    <xf numFmtId="0" fontId="33" fillId="0" borderId="0" xfId="0" applyFont="1" applyAlignment="1">
      <alignment vertical="center"/>
    </xf>
    <xf numFmtId="0" fontId="39" fillId="33" borderId="81" xfId="0" applyFont="1" applyFill="1" applyBorder="1" applyAlignment="1" applyProtection="1">
      <alignment horizontal="center" vertical="center"/>
      <protection locked="0"/>
    </xf>
    <xf numFmtId="0" fontId="39" fillId="33" borderId="13" xfId="0" applyFont="1" applyFill="1" applyBorder="1" applyAlignment="1" applyProtection="1">
      <alignment horizontal="center" vertical="center"/>
      <protection locked="0"/>
    </xf>
    <xf numFmtId="0" fontId="39" fillId="0" borderId="57" xfId="0" applyFont="1" applyFill="1" applyBorder="1" applyAlignment="1" applyProtection="1">
      <alignment horizontal="center" vertical="center"/>
      <protection locked="0"/>
    </xf>
    <xf numFmtId="0" fontId="39" fillId="0" borderId="31" xfId="0" applyFont="1" applyFill="1" applyBorder="1" applyAlignment="1" applyProtection="1">
      <alignment horizontal="center" vertical="center"/>
      <protection locked="0"/>
    </xf>
    <xf numFmtId="0" fontId="40" fillId="33" borderId="57" xfId="0" applyFont="1" applyFill="1" applyBorder="1" applyAlignment="1" applyProtection="1">
      <alignment horizontal="center" vertical="center"/>
      <protection locked="0"/>
    </xf>
    <xf numFmtId="0" fontId="40" fillId="33" borderId="66" xfId="0" applyFont="1" applyFill="1" applyBorder="1" applyAlignment="1" applyProtection="1">
      <alignment horizontal="center" vertical="center"/>
      <protection locked="0"/>
    </xf>
    <xf numFmtId="0" fontId="40" fillId="0" borderId="54" xfId="0" applyFont="1" applyFill="1" applyBorder="1" applyAlignment="1" applyProtection="1">
      <alignment horizontal="center" vertical="center"/>
      <protection locked="0"/>
    </xf>
    <xf numFmtId="0" fontId="39" fillId="0" borderId="73" xfId="0" applyFont="1" applyFill="1" applyBorder="1" applyAlignment="1" applyProtection="1">
      <alignment horizontal="center" vertical="center"/>
      <protection locked="0"/>
    </xf>
    <xf numFmtId="0" fontId="40" fillId="0" borderId="62" xfId="0" applyFont="1" applyFill="1" applyBorder="1" applyAlignment="1" applyProtection="1">
      <alignment horizontal="center" vertical="center"/>
      <protection locked="0"/>
    </xf>
    <xf numFmtId="0" fontId="40" fillId="0" borderId="68" xfId="0" applyFont="1" applyFill="1" applyBorder="1" applyAlignment="1" applyProtection="1">
      <alignment horizontal="center" vertical="center"/>
      <protection locked="0"/>
    </xf>
    <xf numFmtId="0" fontId="40" fillId="0" borderId="11" xfId="0" applyFont="1" applyFill="1" applyBorder="1" applyAlignment="1" applyProtection="1">
      <alignment horizontal="center" vertical="center"/>
      <protection locked="0"/>
    </xf>
    <xf numFmtId="0" fontId="40" fillId="0" borderId="82" xfId="0" applyFont="1" applyFill="1" applyBorder="1" applyAlignment="1" applyProtection="1">
      <alignment horizontal="center" vertical="center"/>
      <protection locked="0"/>
    </xf>
    <xf numFmtId="0" fontId="40" fillId="0" borderId="26" xfId="0" applyFont="1" applyFill="1" applyBorder="1" applyAlignment="1" applyProtection="1">
      <alignment horizontal="center" vertical="center"/>
      <protection locked="0"/>
    </xf>
    <xf numFmtId="0" fontId="39" fillId="0" borderId="58" xfId="0" applyFont="1" applyFill="1" applyBorder="1" applyAlignment="1" applyProtection="1">
      <alignment horizontal="center" vertical="center"/>
      <protection locked="0"/>
    </xf>
    <xf numFmtId="0" fontId="40" fillId="36" borderId="79" xfId="70" applyFont="1" applyFill="1" applyBorder="1" applyAlignment="1" applyProtection="1">
      <alignment horizontal="center" vertical="center"/>
      <protection locked="0"/>
    </xf>
    <xf numFmtId="0" fontId="40" fillId="36" borderId="0" xfId="70" applyFont="1" applyFill="1" applyBorder="1" applyAlignment="1" applyProtection="1">
      <alignment horizontal="center" vertical="center"/>
      <protection locked="0"/>
    </xf>
    <xf numFmtId="0" fontId="40" fillId="36" borderId="0" xfId="0" applyFont="1" applyFill="1" applyBorder="1" applyAlignment="1" applyProtection="1">
      <alignment horizontal="center" vertical="center"/>
      <protection/>
    </xf>
    <xf numFmtId="0" fontId="32" fillId="0" borderId="73" xfId="0" applyFont="1" applyFill="1" applyBorder="1" applyAlignment="1" applyProtection="1">
      <alignment horizontal="center" vertical="center"/>
      <protection locked="0"/>
    </xf>
    <xf numFmtId="0" fontId="32" fillId="0" borderId="80" xfId="0" applyFont="1" applyFill="1" applyBorder="1" applyAlignment="1" applyProtection="1">
      <alignment horizontal="center" vertical="center"/>
      <protection locked="0"/>
    </xf>
    <xf numFmtId="0" fontId="40" fillId="0" borderId="66" xfId="0" applyFont="1" applyFill="1" applyBorder="1" applyAlignment="1" applyProtection="1">
      <alignment horizontal="center" vertical="center"/>
      <protection locked="0"/>
    </xf>
    <xf numFmtId="0" fontId="39" fillId="33" borderId="74" xfId="0" applyFont="1" applyFill="1" applyBorder="1" applyAlignment="1" applyProtection="1">
      <alignment horizontal="center" vertical="center"/>
      <protection locked="0"/>
    </xf>
    <xf numFmtId="0" fontId="32" fillId="0" borderId="0" xfId="0" applyFont="1" applyFill="1" applyBorder="1" applyAlignment="1" applyProtection="1">
      <alignment horizontal="center" vertical="center"/>
      <protection/>
    </xf>
    <xf numFmtId="0" fontId="32" fillId="0" borderId="0" xfId="0" applyFont="1" applyFill="1" applyBorder="1" applyAlignment="1" applyProtection="1">
      <alignment vertical="center"/>
      <protection/>
    </xf>
    <xf numFmtId="0" fontId="32" fillId="0" borderId="0" xfId="70" applyFont="1" applyFill="1" applyBorder="1" applyAlignment="1" applyProtection="1">
      <alignment horizontal="center" vertical="center"/>
      <protection/>
    </xf>
    <xf numFmtId="0" fontId="32" fillId="0" borderId="0" xfId="0" applyFont="1" applyFill="1" applyBorder="1" applyAlignment="1" applyProtection="1">
      <alignment horizontal="left" vertical="center"/>
      <protection/>
    </xf>
    <xf numFmtId="49" fontId="32" fillId="0" borderId="0" xfId="0" applyNumberFormat="1" applyFont="1" applyFill="1" applyBorder="1" applyAlignment="1" applyProtection="1">
      <alignment horizontal="center" vertical="center" shrinkToFit="1"/>
      <protection/>
    </xf>
    <xf numFmtId="0" fontId="35" fillId="0" borderId="0" xfId="0" applyFont="1" applyFill="1" applyBorder="1" applyAlignment="1" applyProtection="1">
      <alignment horizontal="left"/>
      <protection/>
    </xf>
    <xf numFmtId="0" fontId="32" fillId="0" borderId="0" xfId="0" applyFont="1" applyFill="1" applyBorder="1" applyAlignment="1" applyProtection="1">
      <alignment horizontal="left"/>
      <protection/>
    </xf>
    <xf numFmtId="0" fontId="36" fillId="0" borderId="23" xfId="0" applyFont="1" applyBorder="1" applyAlignment="1">
      <alignment horizontal="center" vertical="center"/>
    </xf>
    <xf numFmtId="0" fontId="36" fillId="0" borderId="0" xfId="0" applyFont="1" applyBorder="1" applyAlignment="1">
      <alignment vertical="center"/>
    </xf>
    <xf numFmtId="0" fontId="40" fillId="33" borderId="31" xfId="0" applyFont="1" applyFill="1" applyBorder="1" applyAlignment="1" applyProtection="1">
      <alignment horizontal="center" vertical="center"/>
      <protection locked="0"/>
    </xf>
    <xf numFmtId="0" fontId="40" fillId="36" borderId="0" xfId="0" applyFont="1" applyFill="1" applyBorder="1" applyAlignment="1" applyProtection="1">
      <alignment horizontal="center" vertical="center" shrinkToFit="1"/>
      <protection/>
    </xf>
    <xf numFmtId="0" fontId="45" fillId="34" borderId="0" xfId="0" applyFont="1" applyFill="1" applyBorder="1" applyAlignment="1" applyProtection="1">
      <alignment horizontal="left"/>
      <protection/>
    </xf>
    <xf numFmtId="0" fontId="40" fillId="33" borderId="30" xfId="0" applyFont="1" applyFill="1" applyBorder="1" applyAlignment="1" applyProtection="1">
      <alignment horizontal="center" vertical="center"/>
      <protection locked="0"/>
    </xf>
    <xf numFmtId="0" fontId="40" fillId="33" borderId="28" xfId="0" applyFont="1" applyFill="1" applyBorder="1" applyAlignment="1" applyProtection="1">
      <alignment horizontal="center" vertical="center"/>
      <protection locked="0"/>
    </xf>
    <xf numFmtId="0" fontId="40" fillId="33" borderId="0" xfId="0" applyFont="1" applyFill="1" applyBorder="1" applyAlignment="1" applyProtection="1">
      <alignment horizontal="center" vertical="center"/>
      <protection locked="0"/>
    </xf>
    <xf numFmtId="0" fontId="40" fillId="33" borderId="68" xfId="0" applyFont="1" applyFill="1" applyBorder="1" applyAlignment="1" applyProtection="1">
      <alignment horizontal="center" vertical="center"/>
      <protection locked="0"/>
    </xf>
    <xf numFmtId="0" fontId="40" fillId="34" borderId="0" xfId="0" applyFont="1" applyFill="1" applyBorder="1" applyAlignment="1" applyProtection="1">
      <alignment horizontal="left"/>
      <protection/>
    </xf>
    <xf numFmtId="0" fontId="40" fillId="0" borderId="28" xfId="0" applyFont="1" applyFill="1" applyBorder="1" applyAlignment="1" applyProtection="1">
      <alignment horizontal="center" vertical="center"/>
      <protection locked="0"/>
    </xf>
    <xf numFmtId="0" fontId="40" fillId="34" borderId="0" xfId="0" applyFont="1" applyFill="1" applyBorder="1" applyAlignment="1" applyProtection="1">
      <alignment vertical="center"/>
      <protection/>
    </xf>
    <xf numFmtId="0" fontId="40" fillId="34" borderId="0" xfId="70" applyFont="1" applyFill="1" applyBorder="1" applyAlignment="1" applyProtection="1">
      <alignment horizontal="center" vertical="center"/>
      <protection/>
    </xf>
    <xf numFmtId="0" fontId="40" fillId="34" borderId="0" xfId="0" applyFont="1" applyFill="1" applyBorder="1" applyAlignment="1" applyProtection="1">
      <alignment horizontal="left" vertical="center"/>
      <protection/>
    </xf>
    <xf numFmtId="49" fontId="40" fillId="34" borderId="0" xfId="0" applyNumberFormat="1" applyFont="1" applyFill="1" applyBorder="1" applyAlignment="1" applyProtection="1">
      <alignment horizontal="center" vertical="center" shrinkToFit="1"/>
      <protection/>
    </xf>
    <xf numFmtId="0" fontId="46" fillId="0" borderId="70" xfId="0" applyFont="1" applyBorder="1" applyAlignment="1">
      <alignment horizontal="center" vertical="center" textRotation="255" shrinkToFit="1"/>
    </xf>
    <xf numFmtId="0" fontId="47" fillId="0" borderId="28" xfId="0" applyFont="1" applyBorder="1" applyAlignment="1">
      <alignment horizontal="center" vertical="center" textRotation="255" shrinkToFit="1"/>
    </xf>
    <xf numFmtId="0" fontId="47" fillId="0" borderId="27" xfId="0" applyFont="1" applyBorder="1" applyAlignment="1">
      <alignment horizontal="center" vertical="center" textRotation="255" shrinkToFit="1"/>
    </xf>
    <xf numFmtId="0" fontId="47" fillId="0" borderId="0" xfId="0" applyFont="1" applyBorder="1" applyAlignment="1">
      <alignment horizontal="center" vertical="center" textRotation="255" shrinkToFit="1"/>
    </xf>
    <xf numFmtId="0" fontId="47" fillId="0" borderId="70" xfId="0" applyFont="1" applyBorder="1" applyAlignment="1">
      <alignment horizontal="center" vertical="center" textRotation="255" shrinkToFit="1"/>
    </xf>
    <xf numFmtId="0" fontId="32" fillId="36" borderId="11" xfId="0" applyFont="1" applyFill="1" applyBorder="1" applyAlignment="1" applyProtection="1">
      <alignment horizontal="center" vertical="center"/>
      <protection/>
    </xf>
    <xf numFmtId="0" fontId="40" fillId="36" borderId="11" xfId="0" applyFont="1" applyFill="1" applyBorder="1" applyAlignment="1" applyProtection="1">
      <alignment horizontal="center" vertical="center"/>
      <protection/>
    </xf>
    <xf numFmtId="0" fontId="40" fillId="36" borderId="66" xfId="0" applyFont="1" applyFill="1" applyBorder="1" applyAlignment="1" applyProtection="1">
      <alignment horizontal="center" vertical="center"/>
      <protection/>
    </xf>
    <xf numFmtId="0" fontId="37" fillId="34" borderId="27" xfId="0" applyFont="1" applyFill="1" applyBorder="1" applyAlignment="1" applyProtection="1">
      <alignment vertical="center"/>
      <protection/>
    </xf>
    <xf numFmtId="0" fontId="29" fillId="0" borderId="0" xfId="0" applyFont="1" applyAlignment="1">
      <alignment shrinkToFit="1"/>
    </xf>
    <xf numFmtId="0" fontId="0" fillId="0" borderId="0" xfId="0" applyAlignment="1">
      <alignment/>
    </xf>
    <xf numFmtId="0" fontId="32" fillId="0" borderId="23" xfId="0" applyFont="1" applyFill="1" applyBorder="1" applyAlignment="1" applyProtection="1">
      <alignment horizontal="center" vertical="center"/>
      <protection/>
    </xf>
    <xf numFmtId="0" fontId="13" fillId="36" borderId="0" xfId="43" applyFill="1" applyBorder="1" applyAlignment="1" applyProtection="1">
      <alignment vertical="center"/>
      <protection/>
    </xf>
    <xf numFmtId="0" fontId="40" fillId="34" borderId="54" xfId="0" applyFont="1" applyFill="1" applyBorder="1" applyAlignment="1" applyProtection="1">
      <alignment horizontal="center" vertical="center"/>
      <protection/>
    </xf>
    <xf numFmtId="0" fontId="36" fillId="0" borderId="11" xfId="0" applyFont="1" applyBorder="1" applyAlignment="1">
      <alignment horizontal="distributed" vertical="center"/>
    </xf>
    <xf numFmtId="0" fontId="36" fillId="0" borderId="19" xfId="0" applyFont="1" applyBorder="1" applyAlignment="1">
      <alignment horizontal="distributed" vertical="center"/>
    </xf>
    <xf numFmtId="0" fontId="32" fillId="0" borderId="13" xfId="0" applyFont="1" applyBorder="1" applyAlignment="1">
      <alignment horizontal="distributed" vertical="center"/>
    </xf>
    <xf numFmtId="0" fontId="30" fillId="0" borderId="11" xfId="0" applyFont="1" applyBorder="1" applyAlignment="1">
      <alignment horizontal="distributed" vertical="center"/>
    </xf>
    <xf numFmtId="0" fontId="36" fillId="0" borderId="13" xfId="0" applyFont="1" applyBorder="1" applyAlignment="1">
      <alignment horizontal="distributed" vertical="center"/>
    </xf>
    <xf numFmtId="0" fontId="33" fillId="0" borderId="78" xfId="0" applyFont="1" applyBorder="1" applyAlignment="1">
      <alignment horizontal="distributed" vertical="center"/>
    </xf>
    <xf numFmtId="0" fontId="36" fillId="0" borderId="30" xfId="0" applyFont="1" applyBorder="1" applyAlignment="1">
      <alignment horizontal="distributed" vertical="center"/>
    </xf>
    <xf numFmtId="0" fontId="33" fillId="0" borderId="11" xfId="0" applyFont="1" applyBorder="1" applyAlignment="1">
      <alignment horizontal="distributed" vertical="center"/>
    </xf>
    <xf numFmtId="0" fontId="40" fillId="36" borderId="11" xfId="0" applyFont="1" applyFill="1" applyBorder="1" applyAlignment="1" applyProtection="1">
      <alignment horizontal="center" vertical="center"/>
      <protection/>
    </xf>
    <xf numFmtId="0" fontId="37" fillId="34" borderId="0" xfId="0" applyFont="1" applyFill="1" applyBorder="1" applyAlignment="1" applyProtection="1">
      <alignment vertical="center" shrinkToFit="1"/>
      <protection/>
    </xf>
    <xf numFmtId="0" fontId="97" fillId="36" borderId="0" xfId="0" applyFont="1" applyFill="1" applyBorder="1" applyAlignment="1" applyProtection="1">
      <alignment horizontal="left" vertical="center"/>
      <protection/>
    </xf>
    <xf numFmtId="0" fontId="32" fillId="36" borderId="0" xfId="0" applyFont="1" applyFill="1" applyBorder="1" applyAlignment="1" applyProtection="1">
      <alignment horizontal="center" vertical="center"/>
      <protection/>
    </xf>
    <xf numFmtId="0" fontId="32" fillId="18" borderId="11" xfId="0" applyFont="1" applyFill="1" applyBorder="1" applyAlignment="1" applyProtection="1">
      <alignment horizontal="center" vertical="center"/>
      <protection/>
    </xf>
    <xf numFmtId="0" fontId="40" fillId="33" borderId="69" xfId="0" applyFont="1" applyFill="1" applyBorder="1" applyAlignment="1" applyProtection="1">
      <alignment horizontal="center" vertical="center"/>
      <protection locked="0"/>
    </xf>
    <xf numFmtId="0" fontId="39" fillId="18" borderId="13" xfId="0" applyFont="1" applyFill="1" applyBorder="1" applyAlignment="1" applyProtection="1">
      <alignment horizontal="center" vertical="center"/>
      <protection/>
    </xf>
    <xf numFmtId="0" fontId="40" fillId="18" borderId="11" xfId="0" applyFont="1" applyFill="1" applyBorder="1" applyAlignment="1" applyProtection="1">
      <alignment horizontal="center" vertical="center"/>
      <protection locked="0"/>
    </xf>
    <xf numFmtId="0" fontId="97" fillId="34" borderId="0" xfId="0" applyFont="1" applyFill="1" applyBorder="1" applyAlignment="1" applyProtection="1">
      <alignment vertical="center"/>
      <protection/>
    </xf>
    <xf numFmtId="0" fontId="97" fillId="34" borderId="11" xfId="0" applyFont="1" applyFill="1" applyBorder="1" applyAlignment="1" applyProtection="1">
      <alignment vertical="center" shrinkToFit="1"/>
      <protection/>
    </xf>
    <xf numFmtId="0" fontId="97" fillId="34" borderId="0" xfId="0" applyFont="1" applyFill="1" applyBorder="1" applyAlignment="1" applyProtection="1">
      <alignment vertical="center" shrinkToFit="1"/>
      <protection/>
    </xf>
    <xf numFmtId="0" fontId="13" fillId="0" borderId="27" xfId="43" applyFill="1" applyBorder="1" applyAlignment="1" applyProtection="1">
      <alignment horizontal="left" vertical="center"/>
      <protection/>
    </xf>
    <xf numFmtId="0" fontId="13" fillId="0" borderId="0" xfId="43" applyFill="1" applyBorder="1" applyAlignment="1" applyProtection="1">
      <alignment horizontal="left" vertical="center"/>
      <protection/>
    </xf>
    <xf numFmtId="0" fontId="40" fillId="0" borderId="83" xfId="0" applyFont="1" applyFill="1" applyBorder="1" applyAlignment="1" applyProtection="1">
      <alignment horizontal="center" vertical="center"/>
      <protection/>
    </xf>
    <xf numFmtId="0" fontId="40" fillId="0" borderId="56" xfId="0" applyFont="1" applyFill="1" applyBorder="1" applyAlignment="1" applyProtection="1">
      <alignment horizontal="center" vertical="center"/>
      <protection/>
    </xf>
    <xf numFmtId="0" fontId="40" fillId="33" borderId="84" xfId="0" applyFont="1" applyFill="1" applyBorder="1" applyAlignment="1" applyProtection="1">
      <alignment horizontal="center" vertical="center"/>
      <protection locked="0"/>
    </xf>
    <xf numFmtId="0" fontId="40" fillId="33" borderId="55" xfId="0" applyFont="1" applyFill="1" applyBorder="1" applyAlignment="1" applyProtection="1">
      <alignment horizontal="center" vertical="center"/>
      <protection locked="0"/>
    </xf>
    <xf numFmtId="0" fontId="40" fillId="34" borderId="85" xfId="0" applyFont="1" applyFill="1" applyBorder="1" applyAlignment="1" applyProtection="1">
      <alignment horizontal="center" vertical="center"/>
      <protection/>
    </xf>
    <xf numFmtId="0" fontId="40" fillId="34" borderId="86" xfId="0" applyFont="1" applyFill="1" applyBorder="1" applyAlignment="1" applyProtection="1">
      <alignment horizontal="center" vertical="center"/>
      <protection/>
    </xf>
    <xf numFmtId="0" fontId="40" fillId="34" borderId="45" xfId="0" applyFont="1" applyFill="1" applyBorder="1" applyAlignment="1" applyProtection="1">
      <alignment horizontal="center" vertical="center"/>
      <protection/>
    </xf>
    <xf numFmtId="0" fontId="40" fillId="36" borderId="87" xfId="0" applyFont="1" applyFill="1" applyBorder="1" applyAlignment="1" applyProtection="1">
      <alignment horizontal="center" vertical="center"/>
      <protection/>
    </xf>
    <xf numFmtId="0" fontId="40" fillId="33" borderId="45" xfId="0" applyFont="1" applyFill="1" applyBorder="1" applyAlignment="1" applyProtection="1">
      <alignment horizontal="center" vertical="center"/>
      <protection locked="0"/>
    </xf>
    <xf numFmtId="0" fontId="40" fillId="33" borderId="87" xfId="0" applyFont="1" applyFill="1" applyBorder="1" applyAlignment="1" applyProtection="1">
      <alignment horizontal="center" vertical="center"/>
      <protection locked="0"/>
    </xf>
    <xf numFmtId="0" fontId="40" fillId="0" borderId="84" xfId="0" applyFont="1" applyFill="1" applyBorder="1" applyAlignment="1" applyProtection="1">
      <alignment horizontal="center" vertical="center"/>
      <protection locked="0"/>
    </xf>
    <xf numFmtId="0" fontId="40" fillId="0" borderId="55" xfId="0" applyFont="1" applyFill="1" applyBorder="1" applyAlignment="1" applyProtection="1">
      <alignment horizontal="center" vertical="center"/>
      <protection locked="0"/>
    </xf>
    <xf numFmtId="0" fontId="40" fillId="34" borderId="84" xfId="0" applyFont="1" applyFill="1" applyBorder="1" applyAlignment="1" applyProtection="1">
      <alignment horizontal="center" vertical="center"/>
      <protection/>
    </xf>
    <xf numFmtId="0" fontId="40" fillId="34" borderId="55" xfId="0" applyFont="1" applyFill="1" applyBorder="1" applyAlignment="1" applyProtection="1">
      <alignment horizontal="center" vertical="center"/>
      <protection/>
    </xf>
    <xf numFmtId="0" fontId="40" fillId="0" borderId="84" xfId="70" applyFont="1" applyBorder="1" applyAlignment="1" applyProtection="1">
      <alignment horizontal="center" vertical="center"/>
      <protection locked="0"/>
    </xf>
    <xf numFmtId="0" fontId="40" fillId="0" borderId="55" xfId="70" applyFont="1" applyBorder="1" applyAlignment="1" applyProtection="1">
      <alignment horizontal="center" vertical="center"/>
      <protection locked="0"/>
    </xf>
    <xf numFmtId="0" fontId="40" fillId="0" borderId="46" xfId="0" applyFont="1" applyFill="1" applyBorder="1" applyAlignment="1" applyProtection="1">
      <alignment horizontal="center" vertical="center"/>
      <protection locked="0"/>
    </xf>
    <xf numFmtId="0" fontId="40" fillId="0" borderId="13" xfId="0" applyFont="1" applyFill="1" applyBorder="1" applyAlignment="1" applyProtection="1">
      <alignment horizontal="center" vertical="center"/>
      <protection locked="0"/>
    </xf>
    <xf numFmtId="0" fontId="40" fillId="0" borderId="47" xfId="0" applyFont="1" applyFill="1" applyBorder="1" applyAlignment="1" applyProtection="1">
      <alignment horizontal="center" vertical="center"/>
      <protection locked="0"/>
    </xf>
    <xf numFmtId="0" fontId="40" fillId="0" borderId="88" xfId="0" applyFont="1" applyFill="1" applyBorder="1" applyAlignment="1" applyProtection="1">
      <alignment horizontal="center" vertical="center"/>
      <protection locked="0"/>
    </xf>
    <xf numFmtId="0" fontId="40" fillId="0" borderId="11" xfId="0" applyFont="1" applyFill="1" applyBorder="1" applyAlignment="1" applyProtection="1">
      <alignment horizontal="center" vertical="center"/>
      <protection locked="0"/>
    </xf>
    <xf numFmtId="0" fontId="40" fillId="0" borderId="14" xfId="0" applyFont="1" applyFill="1" applyBorder="1" applyAlignment="1" applyProtection="1">
      <alignment horizontal="center" vertical="center"/>
      <protection locked="0"/>
    </xf>
    <xf numFmtId="0" fontId="40" fillId="18" borderId="79" xfId="0" applyFont="1" applyFill="1" applyBorder="1" applyAlignment="1" applyProtection="1">
      <alignment horizontal="center" vertical="center"/>
      <protection locked="0"/>
    </xf>
    <xf numFmtId="0" fontId="32" fillId="34" borderId="82" xfId="0" applyFont="1" applyFill="1" applyBorder="1" applyAlignment="1" applyProtection="1">
      <alignment horizontal="center" vertical="center" shrinkToFit="1"/>
      <protection/>
    </xf>
    <xf numFmtId="0" fontId="32" fillId="34" borderId="54" xfId="0" applyFont="1" applyFill="1" applyBorder="1" applyAlignment="1" applyProtection="1">
      <alignment horizontal="center" vertical="center" shrinkToFit="1"/>
      <protection/>
    </xf>
    <xf numFmtId="0" fontId="40" fillId="33" borderId="89" xfId="0" applyFont="1" applyFill="1" applyBorder="1" applyAlignment="1" applyProtection="1">
      <alignment horizontal="center" vertical="center"/>
      <protection locked="0"/>
    </xf>
    <xf numFmtId="0" fontId="40" fillId="34" borderId="90" xfId="0" applyFont="1" applyFill="1" applyBorder="1" applyAlignment="1" applyProtection="1">
      <alignment horizontal="center" vertical="center"/>
      <protection/>
    </xf>
    <xf numFmtId="0" fontId="40" fillId="36" borderId="70" xfId="0" applyFont="1" applyFill="1" applyBorder="1" applyAlignment="1" applyProtection="1">
      <alignment horizontal="center" vertical="center"/>
      <protection/>
    </xf>
    <xf numFmtId="0" fontId="40" fillId="0" borderId="70" xfId="0" applyFont="1" applyFill="1" applyBorder="1" applyAlignment="1" applyProtection="1">
      <alignment horizontal="center" vertical="center"/>
      <protection locked="0"/>
    </xf>
    <xf numFmtId="0" fontId="40" fillId="33" borderId="91" xfId="0" applyFont="1" applyFill="1" applyBorder="1" applyAlignment="1" applyProtection="1">
      <alignment horizontal="center" vertical="center"/>
      <protection locked="0"/>
    </xf>
    <xf numFmtId="0" fontId="40" fillId="0" borderId="79" xfId="0" applyFont="1" applyFill="1" applyBorder="1" applyAlignment="1" applyProtection="1">
      <alignment horizontal="center" vertical="center"/>
      <protection locked="0"/>
    </xf>
    <xf numFmtId="0" fontId="40" fillId="0" borderId="0" xfId="0" applyFont="1" applyFill="1" applyBorder="1" applyAlignment="1" applyProtection="1">
      <alignment horizontal="center" vertical="center"/>
      <protection locked="0"/>
    </xf>
    <xf numFmtId="0" fontId="40" fillId="0" borderId="12" xfId="0" applyFont="1" applyFill="1" applyBorder="1" applyAlignment="1" applyProtection="1">
      <alignment horizontal="center" vertical="center"/>
      <protection locked="0"/>
    </xf>
    <xf numFmtId="0" fontId="40" fillId="36" borderId="91" xfId="0" applyFont="1" applyFill="1" applyBorder="1" applyAlignment="1" applyProtection="1">
      <alignment horizontal="center" vertical="center"/>
      <protection/>
    </xf>
    <xf numFmtId="0" fontId="40" fillId="34" borderId="71" xfId="0" applyFont="1" applyFill="1" applyBorder="1" applyAlignment="1" applyProtection="1">
      <alignment horizontal="center" vertical="center"/>
      <protection/>
    </xf>
    <xf numFmtId="0" fontId="40" fillId="33" borderId="70" xfId="0" applyFont="1" applyFill="1" applyBorder="1" applyAlignment="1" applyProtection="1">
      <alignment horizontal="center" vertical="center"/>
      <protection locked="0"/>
    </xf>
    <xf numFmtId="0" fontId="41" fillId="36" borderId="91" xfId="0" applyFont="1" applyFill="1" applyBorder="1" applyAlignment="1" applyProtection="1">
      <alignment horizontal="center" vertical="center"/>
      <protection/>
    </xf>
    <xf numFmtId="0" fontId="41" fillId="36" borderId="87" xfId="0" applyFont="1" applyFill="1" applyBorder="1" applyAlignment="1" applyProtection="1">
      <alignment horizontal="center" vertical="center"/>
      <protection/>
    </xf>
    <xf numFmtId="0" fontId="32" fillId="36" borderId="27" xfId="0" applyFont="1" applyFill="1" applyBorder="1" applyAlignment="1" applyProtection="1">
      <alignment horizontal="center" vertical="center"/>
      <protection/>
    </xf>
    <xf numFmtId="0" fontId="32" fillId="36" borderId="56" xfId="0" applyFont="1" applyFill="1" applyBorder="1" applyAlignment="1" applyProtection="1">
      <alignment horizontal="center" vertical="center"/>
      <protection/>
    </xf>
    <xf numFmtId="0" fontId="40" fillId="18" borderId="79" xfId="0" applyFont="1" applyFill="1" applyBorder="1" applyAlignment="1" applyProtection="1">
      <alignment horizontal="center" vertical="center"/>
      <protection/>
    </xf>
    <xf numFmtId="0" fontId="40" fillId="34" borderId="46" xfId="0" applyFont="1" applyFill="1" applyBorder="1" applyAlignment="1" applyProtection="1">
      <alignment horizontal="center" vertical="center"/>
      <protection/>
    </xf>
    <xf numFmtId="0" fontId="40" fillId="36" borderId="13" xfId="0" applyFont="1" applyFill="1" applyBorder="1" applyAlignment="1" applyProtection="1">
      <alignment horizontal="center" vertical="center"/>
      <protection/>
    </xf>
    <xf numFmtId="0" fontId="40" fillId="34" borderId="47" xfId="0" applyFont="1" applyFill="1" applyBorder="1" applyAlignment="1" applyProtection="1">
      <alignment horizontal="center" vertical="center"/>
      <protection/>
    </xf>
    <xf numFmtId="0" fontId="40" fillId="36" borderId="88" xfId="0" applyFont="1" applyFill="1" applyBorder="1" applyAlignment="1" applyProtection="1">
      <alignment horizontal="center" vertical="center"/>
      <protection/>
    </xf>
    <xf numFmtId="0" fontId="40" fillId="36" borderId="11" xfId="0" applyFont="1" applyFill="1" applyBorder="1" applyAlignment="1" applyProtection="1">
      <alignment horizontal="center" vertical="center"/>
      <protection/>
    </xf>
    <xf numFmtId="0" fontId="40" fillId="36" borderId="14" xfId="0" applyFont="1" applyFill="1" applyBorder="1" applyAlignment="1" applyProtection="1">
      <alignment horizontal="center" vertical="center"/>
      <protection/>
    </xf>
    <xf numFmtId="0" fontId="40" fillId="34" borderId="83" xfId="0" applyFont="1" applyFill="1" applyBorder="1" applyAlignment="1" applyProtection="1">
      <alignment horizontal="center" vertical="center"/>
      <protection/>
    </xf>
    <xf numFmtId="0" fontId="40" fillId="36" borderId="56" xfId="0" applyFont="1" applyFill="1" applyBorder="1" applyAlignment="1" applyProtection="1">
      <alignment horizontal="center" vertical="center"/>
      <protection/>
    </xf>
    <xf numFmtId="0" fontId="40" fillId="34" borderId="81" xfId="0" applyFont="1" applyFill="1" applyBorder="1" applyAlignment="1" applyProtection="1">
      <alignment horizontal="center" vertical="center"/>
      <protection/>
    </xf>
    <xf numFmtId="0" fontId="40" fillId="36" borderId="66" xfId="0" applyFont="1" applyFill="1" applyBorder="1" applyAlignment="1" applyProtection="1">
      <alignment horizontal="center" vertical="center"/>
      <protection/>
    </xf>
    <xf numFmtId="0" fontId="40" fillId="36" borderId="92" xfId="0" applyFont="1" applyFill="1" applyBorder="1" applyAlignment="1" applyProtection="1">
      <alignment horizontal="center" vertical="center"/>
      <protection/>
    </xf>
    <xf numFmtId="0" fontId="40" fillId="36" borderId="80" xfId="0" applyFont="1" applyFill="1" applyBorder="1" applyAlignment="1" applyProtection="1">
      <alignment horizontal="center" vertical="center"/>
      <protection/>
    </xf>
    <xf numFmtId="0" fontId="32" fillId="36" borderId="84" xfId="0" applyFont="1" applyFill="1" applyBorder="1" applyAlignment="1" applyProtection="1">
      <alignment horizontal="center" vertical="center"/>
      <protection/>
    </xf>
    <xf numFmtId="0" fontId="32" fillId="36" borderId="55" xfId="0" applyFont="1" applyFill="1" applyBorder="1" applyAlignment="1" applyProtection="1">
      <alignment horizontal="center" vertical="center"/>
      <protection/>
    </xf>
    <xf numFmtId="0" fontId="40" fillId="33" borderId="85" xfId="0" applyFont="1" applyFill="1" applyBorder="1" applyAlignment="1" applyProtection="1">
      <alignment horizontal="center" vertical="center"/>
      <protection locked="0"/>
    </xf>
    <xf numFmtId="0" fontId="40" fillId="33" borderId="86" xfId="0" applyFont="1" applyFill="1" applyBorder="1" applyAlignment="1" applyProtection="1">
      <alignment horizontal="center" vertical="center"/>
      <protection locked="0"/>
    </xf>
    <xf numFmtId="0" fontId="40" fillId="0" borderId="45" xfId="0" applyFont="1" applyFill="1" applyBorder="1" applyAlignment="1" applyProtection="1">
      <alignment horizontal="center" vertical="center"/>
      <protection/>
    </xf>
    <xf numFmtId="0" fontId="40" fillId="0" borderId="87" xfId="0" applyFont="1" applyFill="1" applyBorder="1" applyAlignment="1" applyProtection="1">
      <alignment horizontal="center" vertical="center"/>
      <protection/>
    </xf>
    <xf numFmtId="0" fontId="32" fillId="36" borderId="83" xfId="0" applyFont="1" applyFill="1" applyBorder="1" applyAlignment="1" applyProtection="1">
      <alignment horizontal="center" vertical="center"/>
      <protection/>
    </xf>
    <xf numFmtId="0" fontId="32" fillId="36" borderId="81" xfId="0" applyFont="1" applyFill="1" applyBorder="1" applyAlignment="1" applyProtection="1">
      <alignment horizontal="center" vertical="center"/>
      <protection/>
    </xf>
    <xf numFmtId="0" fontId="32" fillId="36" borderId="66" xfId="0" applyFont="1" applyFill="1" applyBorder="1" applyAlignment="1" applyProtection="1">
      <alignment horizontal="center" vertical="center"/>
      <protection/>
    </xf>
    <xf numFmtId="0" fontId="32" fillId="36" borderId="92" xfId="0" applyFont="1" applyFill="1" applyBorder="1" applyAlignment="1" applyProtection="1">
      <alignment horizontal="center" vertical="center"/>
      <protection/>
    </xf>
    <xf numFmtId="0" fontId="32" fillId="36" borderId="80" xfId="0" applyFont="1" applyFill="1" applyBorder="1" applyAlignment="1" applyProtection="1">
      <alignment horizontal="center" vertical="center"/>
      <protection/>
    </xf>
    <xf numFmtId="0" fontId="32" fillId="36" borderId="45" xfId="0" applyFont="1" applyFill="1" applyBorder="1" applyAlignment="1" applyProtection="1">
      <alignment horizontal="center" vertical="center"/>
      <protection/>
    </xf>
    <xf numFmtId="0" fontId="32" fillId="36" borderId="87" xfId="0" applyFont="1" applyFill="1" applyBorder="1" applyAlignment="1" applyProtection="1">
      <alignment horizontal="center" vertical="center"/>
      <protection/>
    </xf>
    <xf numFmtId="0" fontId="32" fillId="36" borderId="91" xfId="0" applyFont="1" applyFill="1" applyBorder="1" applyAlignment="1" applyProtection="1">
      <alignment horizontal="center" vertical="center"/>
      <protection/>
    </xf>
    <xf numFmtId="0" fontId="32" fillId="36" borderId="70" xfId="0" applyFont="1" applyFill="1" applyBorder="1" applyAlignment="1" applyProtection="1">
      <alignment horizontal="center" vertical="center"/>
      <protection/>
    </xf>
    <xf numFmtId="0" fontId="32" fillId="36" borderId="46" xfId="0" applyFont="1" applyFill="1" applyBorder="1" applyAlignment="1" applyProtection="1">
      <alignment horizontal="center" vertical="center"/>
      <protection/>
    </xf>
    <xf numFmtId="0" fontId="32" fillId="36" borderId="13" xfId="0" applyFont="1" applyFill="1" applyBorder="1" applyAlignment="1" applyProtection="1">
      <alignment horizontal="center" vertical="center"/>
      <protection/>
    </xf>
    <xf numFmtId="0" fontId="32" fillId="36" borderId="47" xfId="0" applyFont="1" applyFill="1" applyBorder="1" applyAlignment="1" applyProtection="1">
      <alignment horizontal="center" vertical="center"/>
      <protection/>
    </xf>
    <xf numFmtId="0" fontId="32" fillId="36" borderId="88" xfId="0" applyFont="1" applyFill="1" applyBorder="1" applyAlignment="1" applyProtection="1">
      <alignment horizontal="center" vertical="center"/>
      <protection/>
    </xf>
    <xf numFmtId="0" fontId="32" fillId="36" borderId="11" xfId="0" applyFont="1" applyFill="1" applyBorder="1" applyAlignment="1" applyProtection="1">
      <alignment horizontal="center" vertical="center"/>
      <protection/>
    </xf>
    <xf numFmtId="0" fontId="32" fillId="36" borderId="14" xfId="0" applyFont="1" applyFill="1" applyBorder="1" applyAlignment="1" applyProtection="1">
      <alignment horizontal="center" vertical="center"/>
      <protection/>
    </xf>
    <xf numFmtId="0" fontId="32" fillId="34" borderId="85" xfId="0" applyFont="1" applyFill="1" applyBorder="1" applyAlignment="1" applyProtection="1">
      <alignment horizontal="center" vertical="center" shrinkToFit="1"/>
      <protection/>
    </xf>
    <xf numFmtId="0" fontId="32" fillId="34" borderId="86" xfId="0" applyFont="1" applyFill="1" applyBorder="1" applyAlignment="1" applyProtection="1">
      <alignment horizontal="center" vertical="center" shrinkToFit="1"/>
      <protection/>
    </xf>
    <xf numFmtId="0" fontId="40" fillId="33" borderId="46" xfId="0" applyFont="1" applyFill="1" applyBorder="1" applyAlignment="1" applyProtection="1">
      <alignment horizontal="center" vertical="center"/>
      <protection locked="0"/>
    </xf>
    <xf numFmtId="0" fontId="40" fillId="33" borderId="13" xfId="0" applyFont="1" applyFill="1" applyBorder="1" applyAlignment="1" applyProtection="1">
      <alignment horizontal="center" vertical="center"/>
      <protection locked="0"/>
    </xf>
    <xf numFmtId="0" fontId="40" fillId="33" borderId="47" xfId="0" applyFont="1" applyFill="1" applyBorder="1" applyAlignment="1" applyProtection="1">
      <alignment horizontal="center" vertical="center"/>
      <protection locked="0"/>
    </xf>
    <xf numFmtId="0" fontId="40" fillId="33" borderId="88" xfId="0" applyFont="1" applyFill="1" applyBorder="1" applyAlignment="1" applyProtection="1">
      <alignment horizontal="center" vertical="center"/>
      <protection locked="0"/>
    </xf>
    <xf numFmtId="0" fontId="40" fillId="33" borderId="11" xfId="0" applyFont="1" applyFill="1" applyBorder="1" applyAlignment="1" applyProtection="1">
      <alignment horizontal="center" vertical="center"/>
      <protection locked="0"/>
    </xf>
    <xf numFmtId="0" fontId="40" fillId="33" borderId="14" xfId="0" applyFont="1" applyFill="1" applyBorder="1" applyAlignment="1" applyProtection="1">
      <alignment horizontal="center" vertical="center"/>
      <protection locked="0"/>
    </xf>
    <xf numFmtId="0" fontId="40" fillId="33" borderId="58" xfId="0" applyFont="1" applyFill="1" applyBorder="1" applyAlignment="1" applyProtection="1">
      <alignment horizontal="center" vertical="center"/>
      <protection locked="0"/>
    </xf>
    <xf numFmtId="0" fontId="40" fillId="34" borderId="76" xfId="0" applyFont="1" applyFill="1" applyBorder="1" applyAlignment="1" applyProtection="1">
      <alignment horizontal="center" vertical="center"/>
      <protection/>
    </xf>
    <xf numFmtId="0" fontId="40" fillId="36" borderId="59" xfId="0" applyFont="1" applyFill="1" applyBorder="1" applyAlignment="1" applyProtection="1">
      <alignment horizontal="center" vertical="center"/>
      <protection/>
    </xf>
    <xf numFmtId="0" fontId="40" fillId="33" borderId="49" xfId="0" applyFont="1" applyFill="1" applyBorder="1" applyAlignment="1" applyProtection="1">
      <alignment horizontal="center" vertical="center"/>
      <protection locked="0"/>
    </xf>
    <xf numFmtId="0" fontId="40" fillId="33" borderId="30" xfId="0" applyFont="1" applyFill="1" applyBorder="1" applyAlignment="1" applyProtection="1">
      <alignment horizontal="center" vertical="center"/>
      <protection locked="0"/>
    </xf>
    <xf numFmtId="0" fontId="40" fillId="33" borderId="50" xfId="0" applyFont="1" applyFill="1" applyBorder="1" applyAlignment="1" applyProtection="1">
      <alignment horizontal="center" vertical="center"/>
      <protection locked="0"/>
    </xf>
    <xf numFmtId="0" fontId="40" fillId="36" borderId="58" xfId="0" applyFont="1" applyFill="1" applyBorder="1" applyAlignment="1" applyProtection="1">
      <alignment horizontal="center" vertical="center"/>
      <protection/>
    </xf>
    <xf numFmtId="0" fontId="40" fillId="0" borderId="58" xfId="70" applyFont="1" applyBorder="1" applyAlignment="1" applyProtection="1">
      <alignment horizontal="center" vertical="center"/>
      <protection locked="0"/>
    </xf>
    <xf numFmtId="0" fontId="40" fillId="33" borderId="59" xfId="0" applyFont="1" applyFill="1" applyBorder="1" applyAlignment="1" applyProtection="1">
      <alignment horizontal="center" vertical="center"/>
      <protection locked="0"/>
    </xf>
    <xf numFmtId="0" fontId="40" fillId="34" borderId="85" xfId="0" applyFont="1" applyFill="1" applyBorder="1" applyAlignment="1" applyProtection="1">
      <alignment horizontal="center" vertical="center" shrinkToFit="1"/>
      <protection/>
    </xf>
    <xf numFmtId="0" fontId="40" fillId="34" borderId="86" xfId="0" applyFont="1" applyFill="1" applyBorder="1" applyAlignment="1" applyProtection="1">
      <alignment horizontal="center" vertical="center" shrinkToFit="1"/>
      <protection/>
    </xf>
    <xf numFmtId="0" fontId="40" fillId="36" borderId="93" xfId="0" applyFont="1" applyFill="1" applyBorder="1" applyAlignment="1" applyProtection="1">
      <alignment horizontal="center" vertical="center"/>
      <protection/>
    </xf>
    <xf numFmtId="0" fontId="40" fillId="18" borderId="13" xfId="0" applyFont="1" applyFill="1" applyBorder="1" applyAlignment="1" applyProtection="1">
      <alignment horizontal="center" vertical="center"/>
      <protection/>
    </xf>
    <xf numFmtId="0" fontId="40" fillId="18" borderId="11" xfId="0" applyFont="1" applyFill="1" applyBorder="1" applyAlignment="1" applyProtection="1">
      <alignment horizontal="center" vertical="center"/>
      <protection/>
    </xf>
    <xf numFmtId="0" fontId="40" fillId="18" borderId="0" xfId="0" applyFont="1" applyFill="1" applyBorder="1" applyAlignment="1" applyProtection="1">
      <alignment horizontal="center" vertical="center"/>
      <protection/>
    </xf>
    <xf numFmtId="0" fontId="40" fillId="18" borderId="13" xfId="0" applyFont="1" applyFill="1" applyBorder="1" applyAlignment="1" applyProtection="1">
      <alignment horizontal="center" vertical="center" shrinkToFit="1"/>
      <protection/>
    </xf>
    <xf numFmtId="0" fontId="40" fillId="18" borderId="0" xfId="0" applyFont="1" applyFill="1" applyBorder="1" applyAlignment="1" applyProtection="1">
      <alignment horizontal="center" vertical="center" shrinkToFit="1"/>
      <protection/>
    </xf>
    <xf numFmtId="0" fontId="40" fillId="18" borderId="13" xfId="70" applyFont="1" applyFill="1" applyBorder="1" applyAlignment="1" applyProtection="1">
      <alignment horizontal="center" vertical="center"/>
      <protection locked="0"/>
    </xf>
    <xf numFmtId="0" fontId="40" fillId="18" borderId="0" xfId="70" applyFont="1" applyFill="1" applyBorder="1" applyAlignment="1" applyProtection="1">
      <alignment horizontal="center" vertical="center"/>
      <protection locked="0"/>
    </xf>
    <xf numFmtId="0" fontId="40" fillId="0" borderId="91" xfId="0" applyFont="1" applyFill="1" applyBorder="1" applyAlignment="1" applyProtection="1">
      <alignment horizontal="center" vertical="center"/>
      <protection/>
    </xf>
    <xf numFmtId="0" fontId="40" fillId="33" borderId="71" xfId="0" applyFont="1" applyFill="1" applyBorder="1" applyAlignment="1" applyProtection="1">
      <alignment horizontal="center" vertical="center"/>
      <protection locked="0"/>
    </xf>
    <xf numFmtId="0" fontId="40" fillId="0" borderId="70" xfId="70" applyFont="1" applyFill="1" applyBorder="1" applyAlignment="1" applyProtection="1">
      <alignment horizontal="center" vertical="center"/>
      <protection locked="0"/>
    </xf>
    <xf numFmtId="0" fontId="32" fillId="18" borderId="79" xfId="0" applyFont="1" applyFill="1" applyBorder="1" applyAlignment="1" applyProtection="1">
      <alignment horizontal="center" vertical="center"/>
      <protection/>
    </xf>
    <xf numFmtId="0" fontId="40" fillId="0" borderId="84" xfId="70" applyFont="1" applyFill="1" applyBorder="1" applyAlignment="1" applyProtection="1">
      <alignment horizontal="center" vertical="center"/>
      <protection locked="0"/>
    </xf>
    <xf numFmtId="0" fontId="40" fillId="0" borderId="55" xfId="70" applyFont="1" applyFill="1" applyBorder="1" applyAlignment="1" applyProtection="1">
      <alignment horizontal="center" vertical="center"/>
      <protection locked="0"/>
    </xf>
    <xf numFmtId="0" fontId="40" fillId="34" borderId="28" xfId="0" applyFont="1" applyFill="1" applyBorder="1" applyAlignment="1" applyProtection="1">
      <alignment horizontal="center" vertical="center"/>
      <protection/>
    </xf>
    <xf numFmtId="0" fontId="40" fillId="0" borderId="27" xfId="0" applyFont="1" applyFill="1" applyBorder="1" applyAlignment="1" applyProtection="1">
      <alignment horizontal="center" vertical="center"/>
      <protection/>
    </xf>
    <xf numFmtId="0" fontId="40" fillId="0" borderId="85" xfId="0" applyFont="1" applyFill="1" applyBorder="1" applyAlignment="1" applyProtection="1">
      <alignment horizontal="center" vertical="center" shrinkToFit="1"/>
      <protection/>
    </xf>
    <xf numFmtId="0" fontId="40" fillId="0" borderId="71" xfId="0" applyFont="1" applyFill="1" applyBorder="1" applyAlignment="1" applyProtection="1">
      <alignment horizontal="center" vertical="center" shrinkToFit="1"/>
      <protection/>
    </xf>
    <xf numFmtId="0" fontId="40" fillId="0" borderId="46" xfId="0" applyFont="1" applyFill="1" applyBorder="1" applyAlignment="1" applyProtection="1">
      <alignment horizontal="center" vertical="center"/>
      <protection/>
    </xf>
    <xf numFmtId="0" fontId="40" fillId="0" borderId="13" xfId="0" applyFont="1" applyFill="1" applyBorder="1" applyAlignment="1" applyProtection="1">
      <alignment horizontal="center" vertical="center"/>
      <protection/>
    </xf>
    <xf numFmtId="0" fontId="40" fillId="0" borderId="47" xfId="0" applyFont="1" applyFill="1" applyBorder="1" applyAlignment="1" applyProtection="1">
      <alignment horizontal="center" vertical="center"/>
      <protection/>
    </xf>
    <xf numFmtId="0" fontId="40" fillId="0" borderId="79" xfId="0" applyFont="1" applyFill="1" applyBorder="1" applyAlignment="1" applyProtection="1">
      <alignment horizontal="center" vertical="center"/>
      <protection/>
    </xf>
    <xf numFmtId="0" fontId="40" fillId="0" borderId="0" xfId="0" applyFont="1" applyFill="1" applyBorder="1" applyAlignment="1" applyProtection="1">
      <alignment horizontal="center" vertical="center"/>
      <protection/>
    </xf>
    <xf numFmtId="0" fontId="40" fillId="0" borderId="12" xfId="0" applyFont="1" applyFill="1" applyBorder="1" applyAlignment="1" applyProtection="1">
      <alignment horizontal="center" vertical="center"/>
      <protection/>
    </xf>
    <xf numFmtId="0" fontId="40" fillId="0" borderId="29" xfId="0" applyFont="1" applyFill="1" applyBorder="1" applyAlignment="1" applyProtection="1">
      <alignment horizontal="center" vertical="center"/>
      <protection/>
    </xf>
    <xf numFmtId="0" fontId="40" fillId="34" borderId="31" xfId="0" applyFont="1" applyFill="1" applyBorder="1" applyAlignment="1" applyProtection="1">
      <alignment horizontal="center" vertical="center"/>
      <protection/>
    </xf>
    <xf numFmtId="0" fontId="40" fillId="0" borderId="76" xfId="0" applyFont="1" applyFill="1" applyBorder="1" applyAlignment="1" applyProtection="1">
      <alignment horizontal="center" vertical="center" shrinkToFit="1"/>
      <protection/>
    </xf>
    <xf numFmtId="0" fontId="40" fillId="0" borderId="49" xfId="0" applyFont="1" applyFill="1" applyBorder="1" applyAlignment="1" applyProtection="1">
      <alignment horizontal="center" vertical="center"/>
      <protection/>
    </xf>
    <xf numFmtId="0" fontId="40" fillId="0" borderId="30" xfId="0" applyFont="1" applyFill="1" applyBorder="1" applyAlignment="1" applyProtection="1">
      <alignment horizontal="center" vertical="center"/>
      <protection/>
    </xf>
    <xf numFmtId="0" fontId="40" fillId="0" borderId="50" xfId="0" applyFont="1" applyFill="1" applyBorder="1" applyAlignment="1" applyProtection="1">
      <alignment horizontal="center" vertical="center"/>
      <protection/>
    </xf>
    <xf numFmtId="0" fontId="40" fillId="0" borderId="83" xfId="70" applyFont="1" applyBorder="1" applyAlignment="1" applyProtection="1">
      <alignment horizontal="center" vertical="center"/>
      <protection locked="0"/>
    </xf>
    <xf numFmtId="0" fontId="40" fillId="0" borderId="27" xfId="70" applyFont="1" applyBorder="1" applyAlignment="1" applyProtection="1">
      <alignment horizontal="center" vertical="center"/>
      <protection locked="0"/>
    </xf>
    <xf numFmtId="0" fontId="40" fillId="0" borderId="29" xfId="70" applyFont="1" applyBorder="1" applyAlignment="1" applyProtection="1">
      <alignment horizontal="center" vertical="center"/>
      <protection locked="0"/>
    </xf>
    <xf numFmtId="0" fontId="98" fillId="36" borderId="11" xfId="0" applyFont="1" applyFill="1" applyBorder="1" applyAlignment="1" applyProtection="1">
      <alignment horizontal="left" vertical="center" shrinkToFit="1"/>
      <protection/>
    </xf>
    <xf numFmtId="0" fontId="32" fillId="36" borderId="0" xfId="0" applyFont="1" applyFill="1" applyBorder="1" applyAlignment="1" applyProtection="1">
      <alignment horizontal="center" vertical="center"/>
      <protection/>
    </xf>
    <xf numFmtId="0" fontId="32" fillId="36" borderId="28" xfId="0" applyFont="1" applyFill="1" applyBorder="1" applyAlignment="1" applyProtection="1">
      <alignment horizontal="center" vertical="center"/>
      <protection/>
    </xf>
    <xf numFmtId="0" fontId="32" fillId="34" borderId="45" xfId="0" applyFont="1" applyFill="1" applyBorder="1" applyAlignment="1" applyProtection="1">
      <alignment horizontal="center" vertical="center" shrinkToFit="1"/>
      <protection/>
    </xf>
    <xf numFmtId="0" fontId="32" fillId="34" borderId="87" xfId="0" applyFont="1" applyFill="1" applyBorder="1" applyAlignment="1" applyProtection="1">
      <alignment horizontal="center" vertical="center" shrinkToFit="1"/>
      <protection/>
    </xf>
    <xf numFmtId="0" fontId="40" fillId="0" borderId="70" xfId="70" applyFont="1" applyBorder="1" applyAlignment="1" applyProtection="1">
      <alignment horizontal="center" vertical="center"/>
      <protection locked="0"/>
    </xf>
    <xf numFmtId="0" fontId="32" fillId="18" borderId="0" xfId="0" applyFont="1" applyFill="1" applyBorder="1" applyAlignment="1" applyProtection="1">
      <alignment horizontal="center" vertical="center"/>
      <protection/>
    </xf>
    <xf numFmtId="0" fontId="32" fillId="36" borderId="0" xfId="0" applyFont="1" applyFill="1" applyBorder="1" applyAlignment="1" applyProtection="1">
      <alignment horizontal="left" vertical="center"/>
      <protection/>
    </xf>
    <xf numFmtId="0" fontId="32" fillId="36" borderId="28" xfId="0" applyFont="1" applyFill="1" applyBorder="1" applyAlignment="1" applyProtection="1">
      <alignment horizontal="left" vertical="center"/>
      <protection/>
    </xf>
    <xf numFmtId="0" fontId="32" fillId="19" borderId="0" xfId="0" applyFont="1" applyFill="1" applyBorder="1" applyAlignment="1" applyProtection="1">
      <alignment horizontal="center"/>
      <protection/>
    </xf>
    <xf numFmtId="0" fontId="32" fillId="33" borderId="38" xfId="0" applyFont="1" applyFill="1" applyBorder="1" applyAlignment="1" applyProtection="1">
      <alignment horizontal="center" vertical="center" shrinkToFit="1"/>
      <protection locked="0"/>
    </xf>
    <xf numFmtId="0" fontId="32" fillId="33" borderId="17" xfId="0" applyFont="1" applyFill="1" applyBorder="1" applyAlignment="1" applyProtection="1">
      <alignment horizontal="center" vertical="center" shrinkToFit="1"/>
      <protection locked="0"/>
    </xf>
    <xf numFmtId="0" fontId="32" fillId="33" borderId="67" xfId="0" applyFont="1" applyFill="1" applyBorder="1" applyAlignment="1" applyProtection="1">
      <alignment horizontal="center" vertical="center" shrinkToFit="1"/>
      <protection locked="0"/>
    </xf>
    <xf numFmtId="0" fontId="32" fillId="34" borderId="27" xfId="0" applyFont="1" applyFill="1" applyBorder="1" applyAlignment="1" applyProtection="1">
      <alignment horizontal="left" vertical="center"/>
      <protection/>
    </xf>
    <xf numFmtId="0" fontId="97" fillId="34" borderId="11" xfId="0" applyFont="1" applyFill="1" applyBorder="1" applyAlignment="1" applyProtection="1">
      <alignment horizontal="center" vertical="center" shrinkToFit="1"/>
      <protection/>
    </xf>
    <xf numFmtId="0" fontId="37" fillId="34" borderId="0" xfId="0" applyFont="1" applyFill="1" applyBorder="1" applyAlignment="1" applyProtection="1">
      <alignment horizontal="left" vertical="center" shrinkToFit="1"/>
      <protection/>
    </xf>
    <xf numFmtId="0" fontId="97" fillId="36" borderId="11" xfId="0" applyFont="1" applyFill="1" applyBorder="1" applyAlignment="1" applyProtection="1">
      <alignment horizontal="center" vertical="center" shrinkToFit="1"/>
      <protection/>
    </xf>
    <xf numFmtId="0" fontId="97" fillId="34" borderId="0" xfId="0" applyFont="1" applyFill="1" applyBorder="1" applyAlignment="1" applyProtection="1">
      <alignment horizontal="center" vertical="center" shrinkToFit="1"/>
      <protection/>
    </xf>
    <xf numFmtId="0" fontId="36" fillId="0" borderId="89" xfId="0" applyFont="1" applyFill="1" applyBorder="1" applyAlignment="1" applyProtection="1">
      <alignment horizontal="center" vertical="center"/>
      <protection/>
    </xf>
    <xf numFmtId="0" fontId="36" fillId="0" borderId="58" xfId="0" applyFont="1" applyFill="1" applyBorder="1" applyAlignment="1" applyProtection="1">
      <alignment horizontal="center" vertical="center"/>
      <protection/>
    </xf>
    <xf numFmtId="0" fontId="36" fillId="0" borderId="24" xfId="0" applyFont="1" applyFill="1" applyBorder="1" applyAlignment="1" applyProtection="1">
      <alignment horizontal="center" vertical="center"/>
      <protection/>
    </xf>
    <xf numFmtId="0" fontId="36" fillId="0" borderId="25" xfId="0" applyFont="1" applyFill="1" applyBorder="1" applyAlignment="1" applyProtection="1">
      <alignment horizontal="center" vertical="center"/>
      <protection/>
    </xf>
    <xf numFmtId="0" fontId="36" fillId="0" borderId="26" xfId="0" applyFont="1" applyFill="1" applyBorder="1" applyAlignment="1" applyProtection="1">
      <alignment horizontal="center" vertical="center"/>
      <protection/>
    </xf>
    <xf numFmtId="0" fontId="36" fillId="0" borderId="29" xfId="0" applyFont="1" applyFill="1" applyBorder="1" applyAlignment="1" applyProtection="1">
      <alignment horizontal="center" vertical="center"/>
      <protection/>
    </xf>
    <xf numFmtId="0" fontId="36" fillId="0" borderId="30" xfId="0" applyFont="1" applyFill="1" applyBorder="1" applyAlignment="1" applyProtection="1">
      <alignment horizontal="center" vertical="center"/>
      <protection/>
    </xf>
    <xf numFmtId="0" fontId="36" fillId="0" borderId="31" xfId="0" applyFont="1" applyFill="1" applyBorder="1" applyAlignment="1" applyProtection="1">
      <alignment horizontal="center" vertical="center"/>
      <protection/>
    </xf>
    <xf numFmtId="0" fontId="96" fillId="36" borderId="0" xfId="0" applyFont="1" applyFill="1" applyBorder="1" applyAlignment="1" applyProtection="1">
      <alignment horizontal="center" vertical="center"/>
      <protection/>
    </xf>
    <xf numFmtId="0" fontId="31" fillId="0" borderId="46" xfId="0" applyFont="1" applyBorder="1" applyAlignment="1">
      <alignment horizontal="center" vertical="center"/>
    </xf>
    <xf numFmtId="0" fontId="31" fillId="0" borderId="13" xfId="0" applyFont="1" applyBorder="1" applyAlignment="1">
      <alignment horizontal="center" vertical="center"/>
    </xf>
    <xf numFmtId="0" fontId="31" fillId="0" borderId="47" xfId="0" applyFont="1" applyBorder="1" applyAlignment="1">
      <alignment horizontal="center" vertical="center"/>
    </xf>
    <xf numFmtId="0" fontId="31" fillId="0" borderId="88" xfId="0" applyFont="1" applyBorder="1" applyAlignment="1">
      <alignment horizontal="center" vertical="center"/>
    </xf>
    <xf numFmtId="0" fontId="31" fillId="0" borderId="11" xfId="0" applyFont="1" applyBorder="1" applyAlignment="1">
      <alignment horizontal="center" vertical="center"/>
    </xf>
    <xf numFmtId="0" fontId="31" fillId="0" borderId="14" xfId="0" applyFont="1" applyBorder="1" applyAlignment="1">
      <alignment horizontal="center" vertical="center"/>
    </xf>
    <xf numFmtId="0" fontId="31" fillId="0" borderId="46" xfId="0" applyNumberFormat="1" applyFont="1" applyBorder="1" applyAlignment="1">
      <alignment horizontal="center" vertical="center" shrinkToFit="1"/>
    </xf>
    <xf numFmtId="0" fontId="31" fillId="0" borderId="13" xfId="0" applyNumberFormat="1" applyFont="1" applyBorder="1" applyAlignment="1">
      <alignment horizontal="center" vertical="center" shrinkToFit="1"/>
    </xf>
    <xf numFmtId="0" fontId="31" fillId="0" borderId="47" xfId="0" applyNumberFormat="1" applyFont="1" applyBorder="1" applyAlignment="1">
      <alignment horizontal="center" vertical="center" shrinkToFit="1"/>
    </xf>
    <xf numFmtId="0" fontId="31" fillId="0" borderId="88" xfId="0" applyNumberFormat="1" applyFont="1" applyBorder="1" applyAlignment="1">
      <alignment horizontal="center" vertical="center" shrinkToFit="1"/>
    </xf>
    <xf numFmtId="0" fontId="31" fillId="0" borderId="11" xfId="0" applyNumberFormat="1" applyFont="1" applyBorder="1" applyAlignment="1">
      <alignment horizontal="center" vertical="center" shrinkToFit="1"/>
    </xf>
    <xf numFmtId="0" fontId="31" fillId="0" borderId="14" xfId="0" applyNumberFormat="1" applyFont="1" applyBorder="1" applyAlignment="1">
      <alignment horizontal="center" vertical="center" shrinkToFit="1"/>
    </xf>
    <xf numFmtId="0" fontId="32" fillId="0" borderId="46" xfId="0" applyFont="1" applyBorder="1" applyAlignment="1">
      <alignment horizontal="distributed" vertical="center"/>
    </xf>
    <xf numFmtId="0" fontId="32" fillId="0" borderId="13" xfId="0" applyFont="1" applyBorder="1" applyAlignment="1">
      <alignment horizontal="distributed" vertical="center"/>
    </xf>
    <xf numFmtId="0" fontId="32" fillId="0" borderId="47" xfId="0" applyFont="1" applyBorder="1" applyAlignment="1">
      <alignment horizontal="distributed" vertical="center"/>
    </xf>
    <xf numFmtId="0" fontId="36" fillId="0" borderId="88" xfId="0" applyFont="1" applyBorder="1" applyAlignment="1">
      <alignment horizontal="distributed" vertical="center"/>
    </xf>
    <xf numFmtId="0" fontId="36" fillId="0" borderId="11" xfId="0" applyFont="1" applyBorder="1" applyAlignment="1">
      <alignment horizontal="distributed" vertical="center"/>
    </xf>
    <xf numFmtId="0" fontId="36" fillId="0" borderId="14" xfId="0" applyFont="1" applyBorder="1" applyAlignment="1">
      <alignment horizontal="distributed" vertical="center"/>
    </xf>
    <xf numFmtId="0" fontId="33" fillId="0" borderId="0" xfId="0" applyFont="1" applyAlignment="1">
      <alignment horizontal="distributed" vertical="center"/>
    </xf>
    <xf numFmtId="177" fontId="36" fillId="0" borderId="0" xfId="0" applyNumberFormat="1" applyFont="1" applyAlignment="1">
      <alignment horizontal="center" vertical="center"/>
    </xf>
    <xf numFmtId="0" fontId="36" fillId="0" borderId="0" xfId="0" applyFont="1" applyAlignment="1">
      <alignment horizontal="distributed" vertical="center"/>
    </xf>
    <xf numFmtId="0" fontId="30" fillId="0" borderId="0" xfId="0" applyFont="1" applyAlignment="1">
      <alignment horizontal="left" vertical="center" shrinkToFit="1"/>
    </xf>
    <xf numFmtId="0" fontId="36" fillId="0" borderId="88" xfId="0" applyFont="1" applyBorder="1" applyAlignment="1">
      <alignment horizontal="distributed" vertical="center" shrinkToFit="1"/>
    </xf>
    <xf numFmtId="0" fontId="36" fillId="0" borderId="11" xfId="0" applyFont="1" applyBorder="1" applyAlignment="1">
      <alignment horizontal="distributed" vertical="center" shrinkToFit="1"/>
    </xf>
    <xf numFmtId="0" fontId="36" fillId="0" borderId="14" xfId="0" applyFont="1" applyBorder="1" applyAlignment="1">
      <alignment horizontal="distributed" vertical="center" shrinkToFit="1"/>
    </xf>
    <xf numFmtId="0" fontId="32" fillId="0" borderId="0" xfId="0" applyFont="1" applyAlignment="1">
      <alignment horizontal="center" vertical="center"/>
    </xf>
    <xf numFmtId="0" fontId="36" fillId="0" borderId="39" xfId="0" applyFont="1" applyBorder="1" applyAlignment="1">
      <alignment horizontal="center" vertical="center"/>
    </xf>
    <xf numFmtId="0" fontId="36" fillId="0" borderId="94" xfId="0" applyFont="1" applyBorder="1" applyAlignment="1">
      <alignment horizontal="center" vertical="center"/>
    </xf>
    <xf numFmtId="49" fontId="36" fillId="0" borderId="39" xfId="0" applyNumberFormat="1" applyFont="1" applyBorder="1" applyAlignment="1">
      <alignment horizontal="center" vertical="center"/>
    </xf>
    <xf numFmtId="49" fontId="36" fillId="0" borderId="94" xfId="0" applyNumberFormat="1" applyFont="1" applyBorder="1" applyAlignment="1">
      <alignment horizontal="center" vertical="center"/>
    </xf>
    <xf numFmtId="0" fontId="36" fillId="0" borderId="52" xfId="0" applyFont="1" applyBorder="1" applyAlignment="1">
      <alignment horizontal="center" vertical="center"/>
    </xf>
    <xf numFmtId="0" fontId="30" fillId="0" borderId="0" xfId="0" applyFont="1" applyAlignment="1">
      <alignment horizontal="center" vertical="center" shrinkToFit="1"/>
    </xf>
    <xf numFmtId="0" fontId="30" fillId="0" borderId="38" xfId="0" applyFont="1" applyBorder="1" applyAlignment="1">
      <alignment horizontal="left" vertical="center" shrinkToFit="1"/>
    </xf>
    <xf numFmtId="0" fontId="30" fillId="0" borderId="17" xfId="0" applyFont="1" applyBorder="1" applyAlignment="1">
      <alignment horizontal="left" vertical="center" shrinkToFit="1"/>
    </xf>
    <xf numFmtId="0" fontId="30" fillId="0" borderId="67" xfId="0" applyFont="1" applyBorder="1" applyAlignment="1">
      <alignment horizontal="left" vertical="center" shrinkToFit="1"/>
    </xf>
    <xf numFmtId="0" fontId="30" fillId="0" borderId="38" xfId="0" applyFont="1" applyBorder="1" applyAlignment="1">
      <alignment horizontal="distributed" vertical="center"/>
    </xf>
    <xf numFmtId="0" fontId="30" fillId="0" borderId="17" xfId="0" applyFont="1" applyBorder="1" applyAlignment="1">
      <alignment horizontal="distributed" vertical="center"/>
    </xf>
    <xf numFmtId="0" fontId="30" fillId="0" borderId="67" xfId="0" applyFont="1" applyBorder="1" applyAlignment="1">
      <alignment horizontal="distributed" vertical="center"/>
    </xf>
    <xf numFmtId="0" fontId="32" fillId="0" borderId="52" xfId="0" applyFont="1" applyBorder="1" applyAlignment="1">
      <alignment horizontal="center" vertical="center"/>
    </xf>
    <xf numFmtId="0" fontId="32" fillId="0" borderId="39" xfId="0" applyFont="1" applyBorder="1" applyAlignment="1">
      <alignment horizontal="center" vertical="center"/>
    </xf>
    <xf numFmtId="0" fontId="32" fillId="0" borderId="94" xfId="0" applyFont="1" applyBorder="1" applyAlignment="1">
      <alignment horizontal="center" vertical="center"/>
    </xf>
    <xf numFmtId="0" fontId="31" fillId="0" borderId="79" xfId="0" applyFont="1" applyBorder="1" applyAlignment="1">
      <alignment horizontal="center" vertical="center"/>
    </xf>
    <xf numFmtId="0" fontId="31" fillId="0" borderId="0" xfId="0" applyFont="1" applyBorder="1" applyAlignment="1">
      <alignment horizontal="center" vertical="center"/>
    </xf>
    <xf numFmtId="0" fontId="30" fillId="0" borderId="46" xfId="0" applyFont="1" applyBorder="1" applyAlignment="1">
      <alignment horizontal="center" vertical="center"/>
    </xf>
    <xf numFmtId="0" fontId="30" fillId="0" borderId="13" xfId="0" applyFont="1" applyBorder="1" applyAlignment="1">
      <alignment horizontal="center" vertical="center"/>
    </xf>
    <xf numFmtId="0" fontId="30" fillId="0" borderId="47" xfId="0" applyFont="1" applyBorder="1" applyAlignment="1">
      <alignment horizontal="center" vertical="center"/>
    </xf>
    <xf numFmtId="0" fontId="30" fillId="0" borderId="88" xfId="0" applyFont="1" applyBorder="1" applyAlignment="1">
      <alignment horizontal="center" vertical="center"/>
    </xf>
    <xf numFmtId="0" fontId="30" fillId="0" borderId="11" xfId="0" applyFont="1" applyBorder="1" applyAlignment="1">
      <alignment horizontal="center" vertical="center"/>
    </xf>
    <xf numFmtId="0" fontId="30" fillId="0" borderId="14" xfId="0" applyFont="1" applyBorder="1" applyAlignment="1">
      <alignment horizontal="center" vertical="center"/>
    </xf>
    <xf numFmtId="0" fontId="32" fillId="0" borderId="45" xfId="0" applyFont="1" applyBorder="1" applyAlignment="1">
      <alignment horizontal="center" vertical="center"/>
    </xf>
    <xf numFmtId="0" fontId="32" fillId="0" borderId="87" xfId="0" applyFont="1" applyBorder="1" applyAlignment="1">
      <alignment horizontal="center" vertical="center"/>
    </xf>
    <xf numFmtId="0" fontId="31" fillId="0" borderId="13" xfId="0" applyNumberFormat="1" applyFont="1" applyBorder="1" applyAlignment="1">
      <alignment horizontal="center" vertical="center"/>
    </xf>
    <xf numFmtId="0" fontId="31" fillId="0" borderId="0" xfId="0" applyNumberFormat="1" applyFont="1" applyBorder="1" applyAlignment="1">
      <alignment horizontal="center" vertical="center"/>
    </xf>
    <xf numFmtId="0" fontId="30" fillId="0" borderId="46" xfId="0" applyNumberFormat="1" applyFont="1" applyBorder="1" applyAlignment="1">
      <alignment horizontal="center" vertical="center" shrinkToFit="1"/>
    </xf>
    <xf numFmtId="0" fontId="30" fillId="0" borderId="13" xfId="0" applyNumberFormat="1" applyFont="1" applyBorder="1" applyAlignment="1">
      <alignment horizontal="center" vertical="center" shrinkToFit="1"/>
    </xf>
    <xf numFmtId="0" fontId="30" fillId="0" borderId="47" xfId="0" applyNumberFormat="1" applyFont="1" applyBorder="1" applyAlignment="1">
      <alignment horizontal="center" vertical="center" shrinkToFit="1"/>
    </xf>
    <xf numFmtId="0" fontId="30" fillId="0" borderId="88" xfId="0" applyNumberFormat="1" applyFont="1" applyBorder="1" applyAlignment="1">
      <alignment horizontal="center" vertical="center" shrinkToFit="1"/>
    </xf>
    <xf numFmtId="0" fontId="30" fillId="0" borderId="11" xfId="0" applyNumberFormat="1" applyFont="1" applyBorder="1" applyAlignment="1">
      <alignment horizontal="center" vertical="center" shrinkToFit="1"/>
    </xf>
    <xf numFmtId="0" fontId="30" fillId="0" borderId="14" xfId="0" applyNumberFormat="1" applyFont="1" applyBorder="1" applyAlignment="1">
      <alignment horizontal="center" vertical="center" shrinkToFit="1"/>
    </xf>
    <xf numFmtId="0" fontId="31" fillId="0" borderId="46" xfId="0" applyNumberFormat="1" applyFont="1" applyBorder="1" applyAlignment="1">
      <alignment horizontal="center" vertical="center"/>
    </xf>
    <xf numFmtId="0" fontId="31" fillId="0" borderId="47" xfId="0" applyNumberFormat="1" applyFont="1" applyBorder="1" applyAlignment="1">
      <alignment horizontal="center" vertical="center"/>
    </xf>
    <xf numFmtId="0" fontId="31" fillId="0" borderId="88" xfId="0" applyNumberFormat="1" applyFont="1" applyBorder="1" applyAlignment="1">
      <alignment horizontal="center" vertical="center"/>
    </xf>
    <xf numFmtId="0" fontId="31" fillId="0" borderId="11" xfId="0" applyNumberFormat="1" applyFont="1" applyBorder="1" applyAlignment="1">
      <alignment horizontal="center" vertical="center"/>
    </xf>
    <xf numFmtId="0" fontId="31" fillId="0" borderId="14" xfId="0" applyNumberFormat="1" applyFont="1" applyBorder="1" applyAlignment="1">
      <alignment horizontal="center" vertical="center"/>
    </xf>
    <xf numFmtId="0" fontId="3" fillId="0" borderId="11" xfId="0" applyFont="1" applyBorder="1" applyAlignment="1">
      <alignment horizontal="distributed" vertical="center"/>
    </xf>
    <xf numFmtId="0" fontId="34" fillId="0" borderId="46" xfId="0" applyFont="1" applyBorder="1" applyAlignment="1">
      <alignment horizontal="center" vertical="center"/>
    </xf>
    <xf numFmtId="0" fontId="34" fillId="0" borderId="13" xfId="0" applyFont="1" applyBorder="1" applyAlignment="1">
      <alignment horizontal="center" vertical="center"/>
    </xf>
    <xf numFmtId="0" fontId="34" fillId="0" borderId="47" xfId="0" applyFont="1" applyBorder="1" applyAlignment="1">
      <alignment horizontal="center" vertical="center"/>
    </xf>
    <xf numFmtId="0" fontId="34" fillId="0" borderId="88" xfId="0" applyFont="1" applyBorder="1" applyAlignment="1">
      <alignment horizontal="center" vertical="center"/>
    </xf>
    <xf numFmtId="0" fontId="34" fillId="0" borderId="11" xfId="0" applyFont="1" applyBorder="1" applyAlignment="1">
      <alignment horizontal="center" vertical="center"/>
    </xf>
    <xf numFmtId="0" fontId="34" fillId="0" borderId="14" xfId="0" applyFont="1" applyBorder="1" applyAlignment="1">
      <alignment horizontal="center" vertical="center"/>
    </xf>
    <xf numFmtId="0" fontId="36" fillId="0" borderId="45" xfId="0" applyFont="1" applyBorder="1" applyAlignment="1">
      <alignment horizontal="center" vertical="center"/>
    </xf>
    <xf numFmtId="0" fontId="36" fillId="0" borderId="87" xfId="0" applyFont="1" applyBorder="1" applyAlignment="1">
      <alignment horizontal="center" vertical="center"/>
    </xf>
    <xf numFmtId="0" fontId="30" fillId="0" borderId="79" xfId="0" applyFont="1" applyBorder="1" applyAlignment="1">
      <alignment horizontal="center" vertical="center"/>
    </xf>
    <xf numFmtId="0" fontId="30" fillId="0" borderId="0" xfId="0" applyFont="1" applyBorder="1" applyAlignment="1">
      <alignment horizontal="center" vertical="center"/>
    </xf>
    <xf numFmtId="0" fontId="30" fillId="0" borderId="0" xfId="0" applyNumberFormat="1" applyFont="1" applyBorder="1" applyAlignment="1">
      <alignment horizontal="center" vertical="center" shrinkToFit="1"/>
    </xf>
    <xf numFmtId="0" fontId="31" fillId="0" borderId="0" xfId="0" applyNumberFormat="1" applyFont="1" applyBorder="1" applyAlignment="1">
      <alignment horizontal="center" vertical="center" shrinkToFit="1"/>
    </xf>
    <xf numFmtId="0" fontId="36" fillId="0" borderId="0" xfId="0" applyFont="1" applyBorder="1" applyAlignment="1">
      <alignment horizontal="center" vertical="center"/>
    </xf>
    <xf numFmtId="0" fontId="0" fillId="34" borderId="95" xfId="0" applyFill="1" applyBorder="1" applyAlignment="1" applyProtection="1">
      <alignment horizontal="center" vertical="center"/>
      <protection/>
    </xf>
    <xf numFmtId="0" fontId="0" fillId="34" borderId="15" xfId="0" applyFill="1" applyBorder="1" applyAlignment="1" applyProtection="1">
      <alignment horizontal="center" vertical="center"/>
      <protection/>
    </xf>
    <xf numFmtId="0" fontId="0" fillId="34" borderId="39" xfId="0" applyFill="1" applyBorder="1" applyAlignment="1" applyProtection="1">
      <alignment horizontal="center" vertical="center"/>
      <protection/>
    </xf>
    <xf numFmtId="0" fontId="0" fillId="34" borderId="94" xfId="0" applyFill="1" applyBorder="1" applyAlignment="1" applyProtection="1">
      <alignment horizontal="center" vertical="center"/>
      <protection/>
    </xf>
    <xf numFmtId="0" fontId="0" fillId="34" borderId="52" xfId="0" applyFill="1" applyBorder="1" applyAlignment="1" applyProtection="1">
      <alignment horizontal="center" vertical="center"/>
      <protection/>
    </xf>
    <xf numFmtId="0" fontId="0" fillId="19" borderId="0" xfId="0" applyFill="1" applyBorder="1" applyAlignment="1" applyProtection="1">
      <alignment horizontal="center"/>
      <protection/>
    </xf>
    <xf numFmtId="0" fontId="0" fillId="34" borderId="46" xfId="0" applyFill="1" applyBorder="1" applyAlignment="1" applyProtection="1">
      <alignment horizontal="center" vertical="center"/>
      <protection/>
    </xf>
    <xf numFmtId="0" fontId="0" fillId="34" borderId="13" xfId="0" applyFill="1" applyBorder="1" applyAlignment="1" applyProtection="1">
      <alignment horizontal="center" vertical="center"/>
      <protection/>
    </xf>
    <xf numFmtId="0" fontId="0" fillId="34" borderId="47" xfId="0" applyFill="1" applyBorder="1" applyAlignment="1" applyProtection="1">
      <alignment horizontal="center" vertical="center"/>
      <protection/>
    </xf>
    <xf numFmtId="0" fontId="0" fillId="34" borderId="0" xfId="0" applyFill="1" applyBorder="1" applyAlignment="1" applyProtection="1">
      <alignment horizontal="center" vertical="center"/>
      <protection/>
    </xf>
    <xf numFmtId="0" fontId="0" fillId="34" borderId="28" xfId="0" applyFill="1" applyBorder="1" applyAlignment="1" applyProtection="1">
      <alignment horizontal="center" vertical="center"/>
      <protection/>
    </xf>
    <xf numFmtId="0" fontId="2" fillId="34" borderId="0" xfId="0" applyFont="1" applyFill="1" applyBorder="1" applyAlignment="1" applyProtection="1">
      <alignment horizontal="center" vertical="center"/>
      <protection/>
    </xf>
    <xf numFmtId="0" fontId="0" fillId="36" borderId="0" xfId="0" applyFont="1" applyFill="1" applyBorder="1" applyAlignment="1" applyProtection="1">
      <alignment horizontal="center" vertical="center"/>
      <protection/>
    </xf>
    <xf numFmtId="0" fontId="3" fillId="0" borderId="89" xfId="0" applyFont="1" applyFill="1" applyBorder="1" applyAlignment="1" applyProtection="1">
      <alignment horizontal="center" vertical="center"/>
      <protection/>
    </xf>
    <xf numFmtId="0" fontId="3" fillId="0" borderId="58" xfId="0" applyFont="1" applyFill="1" applyBorder="1" applyAlignment="1" applyProtection="1">
      <alignment horizontal="center" vertical="center"/>
      <protection/>
    </xf>
    <xf numFmtId="0" fontId="3" fillId="0" borderId="24" xfId="0" applyFont="1" applyFill="1" applyBorder="1" applyAlignment="1" applyProtection="1">
      <alignment horizontal="center" vertical="center"/>
      <protection/>
    </xf>
    <xf numFmtId="0" fontId="3" fillId="0" borderId="25" xfId="0" applyFont="1" applyFill="1" applyBorder="1" applyAlignment="1" applyProtection="1">
      <alignment horizontal="center" vertical="center"/>
      <protection/>
    </xf>
    <xf numFmtId="0" fontId="3" fillId="0" borderId="26" xfId="0" applyFont="1" applyFill="1" applyBorder="1" applyAlignment="1" applyProtection="1">
      <alignment horizontal="center" vertical="center"/>
      <protection/>
    </xf>
    <xf numFmtId="0" fontId="3" fillId="0" borderId="29" xfId="0" applyFont="1" applyFill="1" applyBorder="1" applyAlignment="1" applyProtection="1">
      <alignment horizontal="center" vertical="center"/>
      <protection/>
    </xf>
    <xf numFmtId="0" fontId="3" fillId="0" borderId="30" xfId="0" applyFont="1" applyFill="1" applyBorder="1" applyAlignment="1" applyProtection="1">
      <alignment horizontal="center" vertical="center"/>
      <protection/>
    </xf>
    <xf numFmtId="0" fontId="3" fillId="0" borderId="31" xfId="0" applyFont="1" applyFill="1" applyBorder="1" applyAlignment="1" applyProtection="1">
      <alignment horizontal="center" vertical="center"/>
      <protection/>
    </xf>
    <xf numFmtId="0" fontId="0" fillId="33" borderId="38" xfId="0" applyFill="1" applyBorder="1" applyAlignment="1" applyProtection="1">
      <alignment horizontal="center" vertical="center" shrinkToFit="1"/>
      <protection locked="0"/>
    </xf>
    <xf numFmtId="0" fontId="0" fillId="33" borderId="17" xfId="0" applyFill="1" applyBorder="1" applyAlignment="1" applyProtection="1">
      <alignment horizontal="center" vertical="center" shrinkToFit="1"/>
      <protection locked="0"/>
    </xf>
    <xf numFmtId="0" fontId="0" fillId="33" borderId="67" xfId="0" applyFill="1" applyBorder="1" applyAlignment="1" applyProtection="1">
      <alignment horizontal="center" vertical="center" shrinkToFit="1"/>
      <protection locked="0"/>
    </xf>
    <xf numFmtId="0" fontId="0" fillId="34" borderId="27" xfId="0" applyFill="1" applyBorder="1" applyAlignment="1" applyProtection="1">
      <alignment horizontal="left" vertical="center"/>
      <protection/>
    </xf>
    <xf numFmtId="0" fontId="0" fillId="36" borderId="0" xfId="0" applyFill="1" applyBorder="1" applyAlignment="1" applyProtection="1">
      <alignment horizontal="left" vertical="center"/>
      <protection/>
    </xf>
    <xf numFmtId="0" fontId="3" fillId="0" borderId="23" xfId="0" applyFont="1" applyBorder="1" applyAlignment="1">
      <alignment horizontal="center" vertical="center"/>
    </xf>
    <xf numFmtId="0" fontId="12" fillId="0" borderId="23" xfId="0" applyNumberFormat="1" applyFont="1" applyBorder="1" applyAlignment="1">
      <alignment horizontal="center" vertical="center" shrinkToFit="1"/>
    </xf>
    <xf numFmtId="0" fontId="3" fillId="0" borderId="87" xfId="0" applyFont="1" applyBorder="1" applyAlignment="1">
      <alignment horizontal="center" vertical="center"/>
    </xf>
    <xf numFmtId="0" fontId="12" fillId="0" borderId="52" xfId="0" applyFont="1" applyBorder="1" applyAlignment="1">
      <alignment horizontal="distributed" vertical="center"/>
    </xf>
    <xf numFmtId="0" fontId="12" fillId="0" borderId="39" xfId="0" applyFont="1" applyBorder="1" applyAlignment="1">
      <alignment horizontal="distributed" vertical="center"/>
    </xf>
    <xf numFmtId="0" fontId="12" fillId="0" borderId="94" xfId="0" applyFont="1" applyBorder="1" applyAlignment="1">
      <alignment horizontal="distributed" vertical="center"/>
    </xf>
    <xf numFmtId="0" fontId="12" fillId="0" borderId="23" xfId="0" applyFont="1" applyBorder="1" applyAlignment="1">
      <alignment horizontal="center" vertical="center"/>
    </xf>
    <xf numFmtId="177" fontId="7" fillId="0" borderId="0" xfId="0" applyNumberFormat="1" applyFont="1" applyAlignment="1">
      <alignment horizontal="center" vertical="center"/>
    </xf>
    <xf numFmtId="0" fontId="3" fillId="0" borderId="0" xfId="0" applyFont="1" applyAlignment="1">
      <alignment horizontal="distributed" vertical="center"/>
    </xf>
    <xf numFmtId="0" fontId="11" fillId="0" borderId="0" xfId="0" applyFont="1" applyAlignment="1">
      <alignment horizontal="left" vertical="center" shrinkToFit="1"/>
    </xf>
    <xf numFmtId="0" fontId="12" fillId="0" borderId="0" xfId="0" applyFont="1" applyAlignment="1">
      <alignment horizontal="distributed" vertical="center"/>
    </xf>
    <xf numFmtId="0" fontId="0" fillId="0" borderId="23" xfId="0" applyBorder="1" applyAlignment="1">
      <alignment horizontal="center" vertical="center"/>
    </xf>
    <xf numFmtId="0" fontId="12" fillId="0" borderId="52" xfId="0" applyFont="1" applyBorder="1" applyAlignment="1">
      <alignment horizontal="center" vertical="center"/>
    </xf>
    <xf numFmtId="0" fontId="12" fillId="0" borderId="39" xfId="0" applyFont="1" applyBorder="1" applyAlignment="1">
      <alignment horizontal="center" vertical="center"/>
    </xf>
    <xf numFmtId="0" fontId="12" fillId="0" borderId="94" xfId="0" applyFont="1" applyBorder="1" applyAlignment="1">
      <alignment horizontal="center" vertical="center"/>
    </xf>
    <xf numFmtId="49" fontId="0" fillId="0" borderId="39" xfId="0" applyNumberFormat="1" applyBorder="1" applyAlignment="1">
      <alignment horizontal="center" vertical="center"/>
    </xf>
    <xf numFmtId="49" fontId="0" fillId="0" borderId="94" xfId="0" applyNumberFormat="1" applyBorder="1" applyAlignment="1">
      <alignment horizontal="center" vertical="center"/>
    </xf>
    <xf numFmtId="0" fontId="0" fillId="0" borderId="52" xfId="0" applyBorder="1" applyAlignment="1">
      <alignment horizontal="center" vertical="center"/>
    </xf>
    <xf numFmtId="0" fontId="0" fillId="0" borderId="39" xfId="0" applyBorder="1" applyAlignment="1">
      <alignment horizontal="center" vertical="center"/>
    </xf>
    <xf numFmtId="0" fontId="0" fillId="0" borderId="94" xfId="0" applyBorder="1" applyAlignment="1">
      <alignment horizontal="center" vertical="center"/>
    </xf>
    <xf numFmtId="0" fontId="0" fillId="0" borderId="15" xfId="0" applyBorder="1" applyAlignment="1">
      <alignment horizontal="center" vertical="center"/>
    </xf>
    <xf numFmtId="0" fontId="12" fillId="0" borderId="23" xfId="0" applyNumberFormat="1" applyFont="1" applyBorder="1" applyAlignment="1">
      <alignment horizontal="center" vertical="center"/>
    </xf>
    <xf numFmtId="0" fontId="5" fillId="0" borderId="52" xfId="0" applyFont="1" applyBorder="1" applyAlignment="1">
      <alignment horizontal="center" vertical="center"/>
    </xf>
    <xf numFmtId="0" fontId="5" fillId="0" borderId="39" xfId="0" applyFont="1" applyBorder="1" applyAlignment="1">
      <alignment horizontal="center" vertical="center"/>
    </xf>
    <xf numFmtId="0" fontId="0" fillId="0" borderId="45" xfId="0" applyBorder="1" applyAlignment="1">
      <alignment horizontal="center" vertical="center"/>
    </xf>
    <xf numFmtId="0" fontId="12" fillId="0" borderId="45" xfId="0" applyFont="1" applyBorder="1" applyAlignment="1">
      <alignment horizontal="center" vertical="center"/>
    </xf>
    <xf numFmtId="0" fontId="6" fillId="0" borderId="0" xfId="0" applyFont="1" applyAlignment="1">
      <alignment horizontal="center" vertical="center" shrinkToFit="1"/>
    </xf>
    <xf numFmtId="0" fontId="0" fillId="0" borderId="0" xfId="0" applyAlignment="1">
      <alignment horizontal="center" vertical="center"/>
    </xf>
    <xf numFmtId="0" fontId="11" fillId="0" borderId="38" xfId="0" applyFont="1" applyBorder="1" applyAlignment="1">
      <alignment horizontal="left" vertical="center" shrinkToFit="1"/>
    </xf>
    <xf numFmtId="0" fontId="11" fillId="0" borderId="17" xfId="0" applyFont="1" applyBorder="1" applyAlignment="1">
      <alignment horizontal="left" vertical="center" shrinkToFit="1"/>
    </xf>
    <xf numFmtId="0" fontId="11" fillId="0" borderId="67" xfId="0" applyFont="1" applyBorder="1" applyAlignment="1">
      <alignment horizontal="left" vertical="center" shrinkToFit="1"/>
    </xf>
    <xf numFmtId="0" fontId="11" fillId="0" borderId="38" xfId="0" applyFont="1" applyBorder="1" applyAlignment="1">
      <alignment horizontal="distributed" vertical="center"/>
    </xf>
    <xf numFmtId="0" fontId="11" fillId="0" borderId="17" xfId="0" applyFont="1" applyBorder="1" applyAlignment="1">
      <alignment horizontal="distributed" vertical="center"/>
    </xf>
    <xf numFmtId="0" fontId="11" fillId="0" borderId="67" xfId="0" applyFont="1" applyBorder="1" applyAlignment="1">
      <alignment horizontal="distributed" vertical="center"/>
    </xf>
    <xf numFmtId="0" fontId="5" fillId="0" borderId="94" xfId="0" applyFont="1" applyBorder="1" applyAlignment="1">
      <alignment horizontal="center" vertical="center"/>
    </xf>
    <xf numFmtId="0" fontId="12" fillId="0" borderId="11" xfId="0" applyFont="1" applyBorder="1" applyAlignment="1">
      <alignment horizontal="center" vertical="center"/>
    </xf>
    <xf numFmtId="0" fontId="12" fillId="0" borderId="14" xfId="0" applyFont="1" applyBorder="1" applyAlignment="1">
      <alignment horizontal="center" vertical="center"/>
    </xf>
    <xf numFmtId="0" fontId="20" fillId="0" borderId="0" xfId="0" applyFont="1" applyAlignment="1">
      <alignment horizontal="center" vertical="center"/>
    </xf>
    <xf numFmtId="0" fontId="20" fillId="0" borderId="96" xfId="0" applyFont="1" applyBorder="1" applyAlignment="1">
      <alignment horizontal="center" vertical="center"/>
    </xf>
    <xf numFmtId="0" fontId="20" fillId="0" borderId="97" xfId="0" applyFont="1" applyBorder="1" applyAlignment="1">
      <alignment horizontal="center" vertical="center"/>
    </xf>
    <xf numFmtId="0" fontId="20" fillId="0" borderId="44" xfId="0" applyFont="1" applyBorder="1" applyAlignment="1">
      <alignment horizontal="center" vertical="center"/>
    </xf>
    <xf numFmtId="0" fontId="20" fillId="0" borderId="98" xfId="0" applyFont="1" applyBorder="1" applyAlignment="1">
      <alignment horizontal="center" vertical="center"/>
    </xf>
    <xf numFmtId="0" fontId="20" fillId="0" borderId="41" xfId="0" applyFont="1" applyBorder="1" applyAlignment="1">
      <alignment horizontal="center" vertical="center"/>
    </xf>
    <xf numFmtId="0" fontId="20" fillId="0" borderId="42" xfId="0" applyFont="1" applyBorder="1" applyAlignment="1">
      <alignment horizontal="center" vertical="center"/>
    </xf>
    <xf numFmtId="0" fontId="20" fillId="0" borderId="43" xfId="0" applyFont="1" applyBorder="1" applyAlignment="1">
      <alignment horizontal="center" vertical="center"/>
    </xf>
    <xf numFmtId="0" fontId="20" fillId="0" borderId="99" xfId="0" applyFont="1" applyBorder="1" applyAlignment="1">
      <alignment horizontal="center" vertical="center"/>
    </xf>
    <xf numFmtId="0" fontId="20" fillId="0" borderId="40" xfId="0" applyFont="1" applyBorder="1" applyAlignment="1">
      <alignment horizontal="center" vertical="center"/>
    </xf>
    <xf numFmtId="0" fontId="20" fillId="0" borderId="100" xfId="0" applyFont="1" applyBorder="1" applyAlignment="1">
      <alignment horizontal="center" vertical="center"/>
    </xf>
    <xf numFmtId="0" fontId="20" fillId="0" borderId="40" xfId="0" applyFont="1" applyBorder="1" applyAlignment="1">
      <alignment horizontal="distributed" vertical="center"/>
    </xf>
    <xf numFmtId="0" fontId="20" fillId="0" borderId="101" xfId="0" applyFont="1" applyBorder="1" applyAlignment="1">
      <alignment horizontal="center" vertical="center"/>
    </xf>
    <xf numFmtId="0" fontId="20" fillId="0" borderId="102" xfId="0" applyFont="1" applyBorder="1" applyAlignment="1">
      <alignment horizontal="center" vertical="center"/>
    </xf>
    <xf numFmtId="0" fontId="22" fillId="0" borderId="41" xfId="0" applyFont="1" applyBorder="1" applyAlignment="1">
      <alignment horizontal="center" vertical="center"/>
    </xf>
    <xf numFmtId="0" fontId="22" fillId="0" borderId="43" xfId="0" applyFont="1" applyBorder="1" applyAlignment="1">
      <alignment horizontal="center" vertical="center"/>
    </xf>
    <xf numFmtId="0" fontId="22" fillId="0" borderId="99" xfId="0" applyFont="1" applyBorder="1" applyAlignment="1">
      <alignment horizontal="center" vertical="center"/>
    </xf>
    <xf numFmtId="0" fontId="22" fillId="0" borderId="100" xfId="0" applyFont="1" applyBorder="1" applyAlignment="1">
      <alignment horizontal="center" vertical="center"/>
    </xf>
    <xf numFmtId="0" fontId="20" fillId="0" borderId="103" xfId="0" applyFont="1" applyBorder="1" applyAlignment="1">
      <alignment horizontal="center" vertical="center"/>
    </xf>
    <xf numFmtId="0" fontId="20" fillId="0" borderId="104" xfId="0" applyFont="1" applyBorder="1" applyAlignment="1">
      <alignment horizontal="center" vertical="center"/>
    </xf>
    <xf numFmtId="0" fontId="20" fillId="0" borderId="105" xfId="0" applyFont="1" applyBorder="1" applyAlignment="1">
      <alignment horizontal="center" vertical="center"/>
    </xf>
    <xf numFmtId="0" fontId="20" fillId="0" borderId="0" xfId="0" applyFont="1" applyBorder="1" applyAlignment="1">
      <alignment horizontal="center" vertical="center"/>
    </xf>
    <xf numFmtId="0" fontId="20" fillId="0" borderId="106" xfId="0" applyFont="1" applyBorder="1" applyAlignment="1">
      <alignment horizontal="center" vertical="center"/>
    </xf>
    <xf numFmtId="0" fontId="21" fillId="0" borderId="105" xfId="0" applyFont="1" applyBorder="1" applyAlignment="1">
      <alignment horizontal="center" vertical="center"/>
    </xf>
    <xf numFmtId="0" fontId="21" fillId="0" borderId="99" xfId="0" applyFont="1" applyBorder="1" applyAlignment="1">
      <alignment horizontal="center" vertical="center"/>
    </xf>
    <xf numFmtId="0" fontId="21" fillId="0" borderId="107" xfId="0" applyFont="1" applyBorder="1" applyAlignment="1">
      <alignment horizontal="center" vertical="center"/>
    </xf>
    <xf numFmtId="0" fontId="21" fillId="0" borderId="98" xfId="0" applyFont="1" applyBorder="1" applyAlignment="1">
      <alignment horizontal="center" vertical="center"/>
    </xf>
    <xf numFmtId="0" fontId="21" fillId="0" borderId="0" xfId="0" applyFont="1" applyBorder="1" applyAlignment="1">
      <alignment horizontal="center" vertical="center"/>
    </xf>
    <xf numFmtId="0" fontId="21" fillId="0" borderId="106" xfId="0" applyFont="1" applyBorder="1" applyAlignment="1">
      <alignment horizontal="center" vertical="center"/>
    </xf>
    <xf numFmtId="0" fontId="21" fillId="0" borderId="40" xfId="0" applyFont="1" applyBorder="1" applyAlignment="1">
      <alignment horizontal="center" vertical="center"/>
    </xf>
    <xf numFmtId="0" fontId="21" fillId="0" borderId="100" xfId="0" applyFont="1" applyBorder="1" applyAlignment="1">
      <alignment horizontal="center" vertical="center"/>
    </xf>
    <xf numFmtId="0" fontId="18" fillId="0" borderId="41" xfId="0" applyFont="1" applyBorder="1" applyAlignment="1">
      <alignment horizontal="center" vertical="center"/>
    </xf>
    <xf numFmtId="0" fontId="18" fillId="0" borderId="43" xfId="0" applyFont="1" applyBorder="1" applyAlignment="1">
      <alignment horizontal="center" vertical="center"/>
    </xf>
    <xf numFmtId="0" fontId="19" fillId="0" borderId="0" xfId="0" applyFont="1" applyAlignment="1">
      <alignment horizontal="distributed" vertical="center"/>
    </xf>
    <xf numFmtId="0" fontId="31" fillId="0" borderId="19" xfId="0" applyFont="1" applyBorder="1" applyAlignment="1">
      <alignment horizontal="center" vertical="center"/>
    </xf>
    <xf numFmtId="0" fontId="31" fillId="0" borderId="20" xfId="0" applyFont="1" applyBorder="1" applyAlignment="1">
      <alignment horizontal="center" vertical="center"/>
    </xf>
    <xf numFmtId="0" fontId="32" fillId="0" borderId="92" xfId="0" applyFont="1" applyBorder="1" applyAlignment="1">
      <alignment horizontal="distributed" vertical="center"/>
    </xf>
    <xf numFmtId="0" fontId="32" fillId="0" borderId="78" xfId="0" applyFont="1" applyBorder="1" applyAlignment="1">
      <alignment horizontal="distributed" vertical="center"/>
    </xf>
    <xf numFmtId="0" fontId="31" fillId="0" borderId="21" xfId="0" applyFont="1" applyBorder="1" applyAlignment="1">
      <alignment horizontal="center" vertical="center"/>
    </xf>
    <xf numFmtId="0" fontId="34" fillId="0" borderId="0" xfId="0" applyFont="1" applyAlignment="1">
      <alignment horizontal="center" vertical="center"/>
    </xf>
    <xf numFmtId="0" fontId="32" fillId="0" borderId="108" xfId="0" applyFont="1" applyBorder="1" applyAlignment="1">
      <alignment horizontal="distributed" vertical="center"/>
    </xf>
    <xf numFmtId="0" fontId="36" fillId="0" borderId="21" xfId="0" applyFont="1" applyBorder="1" applyAlignment="1">
      <alignment horizontal="distributed" vertical="center"/>
    </xf>
    <xf numFmtId="0" fontId="36" fillId="0" borderId="19" xfId="0" applyFont="1" applyBorder="1" applyAlignment="1">
      <alignment horizontal="distributed" vertical="center"/>
    </xf>
    <xf numFmtId="0" fontId="36" fillId="0" borderId="20" xfId="0" applyFont="1" applyBorder="1" applyAlignment="1">
      <alignment horizontal="distributed" vertical="center"/>
    </xf>
    <xf numFmtId="0" fontId="32" fillId="0" borderId="21" xfId="0" applyFont="1" applyBorder="1" applyAlignment="1">
      <alignment horizontal="center" vertical="center" wrapText="1"/>
    </xf>
    <xf numFmtId="0" fontId="32" fillId="0" borderId="19" xfId="0" applyFont="1" applyBorder="1" applyAlignment="1">
      <alignment horizontal="center" vertical="center" wrapText="1"/>
    </xf>
    <xf numFmtId="0" fontId="32" fillId="0" borderId="20" xfId="0" applyFont="1" applyBorder="1" applyAlignment="1">
      <alignment horizontal="center" vertical="center" wrapText="1"/>
    </xf>
    <xf numFmtId="0" fontId="36" fillId="0" borderId="46" xfId="0" applyFont="1" applyBorder="1" applyAlignment="1">
      <alignment horizontal="center" vertical="center"/>
    </xf>
    <xf numFmtId="0" fontId="36" fillId="0" borderId="13" xfId="0" applyFont="1" applyBorder="1" applyAlignment="1">
      <alignment horizontal="center" vertical="center"/>
    </xf>
    <xf numFmtId="0" fontId="36" fillId="0" borderId="47" xfId="0" applyFont="1" applyBorder="1" applyAlignment="1">
      <alignment horizontal="center" vertical="center"/>
    </xf>
    <xf numFmtId="0" fontId="36" fillId="0" borderId="88" xfId="0" applyFont="1" applyBorder="1" applyAlignment="1">
      <alignment horizontal="center" vertical="center"/>
    </xf>
    <xf numFmtId="0" fontId="36" fillId="0" borderId="11" xfId="0" applyFont="1" applyBorder="1" applyAlignment="1">
      <alignment horizontal="center" vertical="center"/>
    </xf>
    <xf numFmtId="0" fontId="36" fillId="0" borderId="14" xfId="0" applyFont="1" applyBorder="1" applyAlignment="1">
      <alignment horizontal="center" vertical="center"/>
    </xf>
    <xf numFmtId="177" fontId="36" fillId="0" borderId="0" xfId="0" applyNumberFormat="1" applyFont="1" applyAlignment="1">
      <alignment horizontal="distributed" vertical="center"/>
    </xf>
    <xf numFmtId="0" fontId="31" fillId="0" borderId="81" xfId="0" applyFont="1" applyBorder="1" applyAlignment="1">
      <alignment horizontal="center" vertical="center"/>
    </xf>
    <xf numFmtId="0" fontId="31" fillId="0" borderId="66" xfId="0" applyFont="1" applyBorder="1" applyAlignment="1">
      <alignment horizontal="center" vertical="center"/>
    </xf>
    <xf numFmtId="0" fontId="44" fillId="0" borderId="0" xfId="0" applyFont="1" applyAlignment="1">
      <alignment horizontal="center" vertical="center" shrinkToFit="1"/>
    </xf>
    <xf numFmtId="0" fontId="32" fillId="0" borderId="46" xfId="0" applyFont="1" applyBorder="1" applyAlignment="1">
      <alignment horizontal="center" vertical="center" wrapText="1"/>
    </xf>
    <xf numFmtId="0" fontId="32" fillId="0" borderId="13" xfId="0" applyFont="1" applyBorder="1" applyAlignment="1">
      <alignment horizontal="center" vertical="center"/>
    </xf>
    <xf numFmtId="0" fontId="32" fillId="0" borderId="47" xfId="0" applyFont="1" applyBorder="1" applyAlignment="1">
      <alignment horizontal="center" vertical="center"/>
    </xf>
    <xf numFmtId="0" fontId="32" fillId="0" borderId="11" xfId="0" applyFont="1" applyBorder="1" applyAlignment="1">
      <alignment horizontal="center" vertical="center"/>
    </xf>
    <xf numFmtId="0" fontId="32" fillId="0" borderId="14" xfId="0" applyFont="1" applyBorder="1" applyAlignment="1">
      <alignment horizontal="center" vertical="center"/>
    </xf>
    <xf numFmtId="0" fontId="32" fillId="0" borderId="46" xfId="0" applyFont="1" applyBorder="1" applyAlignment="1">
      <alignment horizontal="center" vertical="center"/>
    </xf>
    <xf numFmtId="0" fontId="32" fillId="0" borderId="81" xfId="0" applyFont="1" applyBorder="1" applyAlignment="1">
      <alignment horizontal="center" vertical="center"/>
    </xf>
    <xf numFmtId="0" fontId="32" fillId="0" borderId="88" xfId="0" applyFont="1" applyBorder="1" applyAlignment="1">
      <alignment horizontal="center" vertical="center"/>
    </xf>
    <xf numFmtId="0" fontId="32" fillId="0" borderId="66" xfId="0" applyFont="1" applyBorder="1" applyAlignment="1">
      <alignment horizontal="center" vertical="center"/>
    </xf>
    <xf numFmtId="0" fontId="32" fillId="0" borderId="83" xfId="0" applyFont="1" applyBorder="1" applyAlignment="1">
      <alignment horizontal="center" vertical="center"/>
    </xf>
    <xf numFmtId="0" fontId="32" fillId="0" borderId="56" xfId="0" applyFont="1" applyBorder="1" applyAlignment="1">
      <alignment horizontal="center" vertical="center"/>
    </xf>
    <xf numFmtId="49" fontId="32" fillId="0" borderId="46" xfId="0" applyNumberFormat="1" applyFont="1" applyBorder="1" applyAlignment="1">
      <alignment horizontal="center" vertical="center"/>
    </xf>
    <xf numFmtId="49" fontId="32" fillId="0" borderId="13" xfId="0" applyNumberFormat="1" applyFont="1" applyBorder="1" applyAlignment="1">
      <alignment horizontal="center" vertical="center"/>
    </xf>
    <xf numFmtId="49" fontId="32" fillId="0" borderId="47" xfId="0" applyNumberFormat="1" applyFont="1" applyBorder="1" applyAlignment="1">
      <alignment horizontal="center" vertical="center"/>
    </xf>
    <xf numFmtId="49" fontId="32" fillId="0" borderId="88" xfId="0" applyNumberFormat="1" applyFont="1" applyBorder="1" applyAlignment="1">
      <alignment horizontal="center" vertical="center"/>
    </xf>
    <xf numFmtId="49" fontId="32" fillId="0" borderId="11" xfId="0" applyNumberFormat="1" applyFont="1" applyBorder="1" applyAlignment="1">
      <alignment horizontal="center" vertical="center"/>
    </xf>
    <xf numFmtId="49" fontId="32" fillId="0" borderId="14" xfId="0" applyNumberFormat="1" applyFont="1" applyBorder="1" applyAlignment="1">
      <alignment horizontal="center" vertical="center"/>
    </xf>
    <xf numFmtId="0" fontId="31" fillId="0" borderId="83" xfId="0" applyFont="1" applyBorder="1" applyAlignment="1">
      <alignment horizontal="center" vertical="center"/>
    </xf>
    <xf numFmtId="0" fontId="31" fillId="0" borderId="56" xfId="0" applyFont="1" applyBorder="1" applyAlignment="1">
      <alignment horizontal="center" vertical="center"/>
    </xf>
    <xf numFmtId="0" fontId="21" fillId="0" borderId="40" xfId="0" applyFont="1" applyBorder="1" applyAlignment="1">
      <alignment horizontal="left" vertical="center"/>
    </xf>
    <xf numFmtId="0" fontId="20" fillId="0" borderId="109" xfId="0" applyFont="1" applyBorder="1" applyAlignment="1">
      <alignment horizontal="center" vertical="center"/>
    </xf>
    <xf numFmtId="0" fontId="20" fillId="0" borderId="110" xfId="0" applyFont="1" applyBorder="1" applyAlignment="1">
      <alignment horizontal="center" vertical="center"/>
    </xf>
    <xf numFmtId="0" fontId="20" fillId="0" borderId="111" xfId="0" applyFont="1" applyBorder="1" applyAlignment="1">
      <alignment horizontal="center" vertical="center"/>
    </xf>
    <xf numFmtId="0" fontId="20" fillId="0" borderId="112" xfId="0" applyFont="1" applyBorder="1" applyAlignment="1">
      <alignment horizontal="center" vertical="center"/>
    </xf>
    <xf numFmtId="0" fontId="20" fillId="0" borderId="45" xfId="0" applyFont="1" applyBorder="1" applyAlignment="1">
      <alignment horizontal="center" vertical="center"/>
    </xf>
    <xf numFmtId="0" fontId="20" fillId="0" borderId="87" xfId="0" applyFont="1" applyBorder="1" applyAlignment="1">
      <alignment horizontal="center" vertical="center"/>
    </xf>
    <xf numFmtId="0" fontId="20" fillId="0" borderId="113" xfId="0" applyFont="1" applyBorder="1" applyAlignment="1">
      <alignment horizontal="center" vertical="center"/>
    </xf>
    <xf numFmtId="0" fontId="20" fillId="0" borderId="114" xfId="0" applyFont="1" applyBorder="1" applyAlignment="1">
      <alignment horizontal="center" vertical="center"/>
    </xf>
    <xf numFmtId="0" fontId="20" fillId="0" borderId="23" xfId="0" applyFont="1" applyBorder="1" applyAlignment="1">
      <alignment horizontal="center" vertical="center"/>
    </xf>
    <xf numFmtId="0" fontId="23" fillId="0" borderId="46" xfId="0" applyFont="1" applyBorder="1" applyAlignment="1">
      <alignment horizontal="center" vertical="center"/>
    </xf>
    <xf numFmtId="0" fontId="23" fillId="0" borderId="13" xfId="0" applyFont="1" applyBorder="1" applyAlignment="1">
      <alignment horizontal="center" vertical="center"/>
    </xf>
    <xf numFmtId="0" fontId="23" fillId="0" borderId="115" xfId="0" applyFont="1" applyBorder="1" applyAlignment="1">
      <alignment horizontal="center" vertical="center"/>
    </xf>
    <xf numFmtId="0" fontId="23" fillId="0" borderId="88" xfId="0" applyFont="1" applyBorder="1" applyAlignment="1">
      <alignment horizontal="center" vertical="center"/>
    </xf>
    <xf numFmtId="0" fontId="23" fillId="0" borderId="11" xfId="0" applyFont="1" applyBorder="1" applyAlignment="1">
      <alignment horizontal="center" vertical="center"/>
    </xf>
    <xf numFmtId="0" fontId="23" fillId="0" borderId="116" xfId="0" applyFont="1" applyBorder="1" applyAlignment="1">
      <alignment horizontal="center" vertical="center"/>
    </xf>
    <xf numFmtId="0" fontId="23" fillId="0" borderId="117" xfId="0" applyFont="1" applyBorder="1" applyAlignment="1">
      <alignment horizontal="center" vertical="center"/>
    </xf>
    <xf numFmtId="0" fontId="23" fillId="0" borderId="47" xfId="0" applyFont="1" applyBorder="1" applyAlignment="1">
      <alignment horizontal="center" vertical="center"/>
    </xf>
    <xf numFmtId="0" fontId="23" fillId="0" borderId="118" xfId="0" applyFont="1" applyBorder="1" applyAlignment="1">
      <alignment horizontal="center" vertical="center"/>
    </xf>
    <xf numFmtId="0" fontId="23" fillId="0" borderId="14" xfId="0" applyFont="1" applyBorder="1" applyAlignment="1">
      <alignment horizontal="center" vertical="center"/>
    </xf>
    <xf numFmtId="0" fontId="21" fillId="0" borderId="87" xfId="0" applyFont="1" applyBorder="1" applyAlignment="1">
      <alignment horizontal="center" vertical="center"/>
    </xf>
    <xf numFmtId="0" fontId="21" fillId="0" borderId="23" xfId="0" applyFont="1" applyBorder="1" applyAlignment="1">
      <alignment horizontal="center" vertical="center"/>
    </xf>
    <xf numFmtId="0" fontId="21" fillId="0" borderId="79" xfId="0" applyFont="1" applyBorder="1" applyAlignment="1">
      <alignment horizontal="center" vertical="center"/>
    </xf>
    <xf numFmtId="0" fontId="21" fillId="0" borderId="12" xfId="0" applyFont="1" applyBorder="1" applyAlignment="1">
      <alignment horizontal="center" vertical="center"/>
    </xf>
    <xf numFmtId="0" fontId="21" fillId="0" borderId="88" xfId="0" applyFont="1" applyBorder="1" applyAlignment="1">
      <alignment horizontal="center" vertical="center"/>
    </xf>
    <xf numFmtId="0" fontId="21" fillId="0" borderId="11" xfId="0" applyFont="1" applyBorder="1" applyAlignment="1">
      <alignment horizontal="center" vertical="center"/>
    </xf>
    <xf numFmtId="0" fontId="21" fillId="0" borderId="14" xfId="0" applyFont="1" applyBorder="1" applyAlignment="1">
      <alignment horizontal="center" vertical="center"/>
    </xf>
    <xf numFmtId="0" fontId="18" fillId="0" borderId="45" xfId="0" applyFont="1" applyBorder="1" applyAlignment="1">
      <alignment horizontal="center" vertical="center"/>
    </xf>
    <xf numFmtId="0" fontId="22" fillId="0" borderId="0" xfId="0" applyFont="1" applyAlignment="1">
      <alignment horizontal="distributed" vertical="center" shrinkToFit="1"/>
    </xf>
    <xf numFmtId="0" fontId="20" fillId="0" borderId="46" xfId="0" applyFont="1" applyBorder="1" applyAlignment="1">
      <alignment horizontal="center" vertical="center"/>
    </xf>
    <xf numFmtId="0" fontId="20" fillId="0" borderId="13" xfId="0" applyFont="1" applyBorder="1" applyAlignment="1">
      <alignment horizontal="center" vertical="center"/>
    </xf>
    <xf numFmtId="0" fontId="20" fillId="0" borderId="47" xfId="0" applyFont="1" applyBorder="1" applyAlignment="1">
      <alignment horizontal="center" vertical="center"/>
    </xf>
    <xf numFmtId="0" fontId="20" fillId="0" borderId="79" xfId="0" applyFont="1" applyBorder="1" applyAlignment="1">
      <alignment horizontal="center" vertical="center"/>
    </xf>
    <xf numFmtId="0" fontId="20" fillId="0" borderId="12" xfId="0" applyFont="1" applyBorder="1" applyAlignment="1">
      <alignment horizontal="center" vertical="center"/>
    </xf>
    <xf numFmtId="0" fontId="20" fillId="0" borderId="88" xfId="0" applyFont="1" applyBorder="1" applyAlignment="1">
      <alignment horizontal="center" vertical="center"/>
    </xf>
    <xf numFmtId="0" fontId="20" fillId="0" borderId="11" xfId="0" applyFont="1" applyBorder="1" applyAlignment="1">
      <alignment horizontal="center" vertical="center"/>
    </xf>
    <xf numFmtId="0" fontId="20" fillId="0" borderId="14" xfId="0" applyFont="1" applyBorder="1" applyAlignment="1">
      <alignment horizontal="center" vertical="center"/>
    </xf>
    <xf numFmtId="194" fontId="25" fillId="0" borderId="70" xfId="0" applyNumberFormat="1" applyFont="1" applyBorder="1" applyAlignment="1">
      <alignment horizontal="center" vertical="center" textRotation="255" shrinkToFit="1"/>
    </xf>
    <xf numFmtId="0" fontId="0" fillId="0" borderId="119" xfId="71" applyBorder="1" applyAlignment="1">
      <alignment horizontal="center" vertical="center" shrinkToFit="1"/>
      <protection/>
    </xf>
    <xf numFmtId="0" fontId="0" fillId="0" borderId="120" xfId="71" applyBorder="1" applyAlignment="1">
      <alignment horizontal="center" vertical="center" shrinkToFit="1"/>
      <protection/>
    </xf>
    <xf numFmtId="0" fontId="29" fillId="0" borderId="0" xfId="0" applyFont="1" applyAlignment="1">
      <alignment horizontal="center"/>
    </xf>
    <xf numFmtId="0" fontId="29" fillId="0" borderId="0" xfId="0" applyFont="1" applyAlignment="1">
      <alignment horizontal="center" shrinkToFit="1"/>
    </xf>
  </cellXfs>
  <cellStyles count="6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10" xfId="61"/>
    <cellStyle name="標準 2" xfId="62"/>
    <cellStyle name="標準 3" xfId="63"/>
    <cellStyle name="標準 4" xfId="64"/>
    <cellStyle name="標準 5" xfId="65"/>
    <cellStyle name="標準 6" xfId="66"/>
    <cellStyle name="標準 7" xfId="67"/>
    <cellStyle name="標準 8" xfId="68"/>
    <cellStyle name="標準 9" xfId="69"/>
    <cellStyle name="標準_2006.推薦エントリーシート(改訂版）" xfId="70"/>
    <cellStyle name="標準_単表" xfId="71"/>
    <cellStyle name="Followed Hyperlink" xfId="72"/>
    <cellStyle name="良い" xfId="73"/>
  </cellStyles>
  <dxfs count="16">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10"/>
      </font>
    </dxf>
    <dxf>
      <font>
        <color indexed="9"/>
      </font>
    </dxf>
    <dxf>
      <font>
        <color indexed="9"/>
      </font>
    </dxf>
    <dxf>
      <font>
        <color indexed="9"/>
      </font>
    </dxf>
    <dxf>
      <font>
        <color indexed="10"/>
      </font>
    </dxf>
    <dxf>
      <font>
        <color rgb="FFFF0000"/>
      </font>
      <border/>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indexed="49"/>
  </sheetPr>
  <dimension ref="A1:AU83"/>
  <sheetViews>
    <sheetView zoomScalePageLayoutView="0" workbookViewId="0" topLeftCell="A4">
      <selection activeCell="G77" sqref="G77"/>
    </sheetView>
  </sheetViews>
  <sheetFormatPr defaultColWidth="9.00390625" defaultRowHeight="13.5"/>
  <cols>
    <col min="1" max="1" width="9.00390625" style="219" customWidth="1"/>
    <col min="2" max="2" width="9.125" style="219" customWidth="1"/>
    <col min="3" max="4" width="12.75390625" style="219" customWidth="1"/>
    <col min="5" max="5" width="5.625" style="219" bestFit="1" customWidth="1"/>
    <col min="6" max="6" width="5.25390625" style="219" bestFit="1" customWidth="1"/>
    <col min="7" max="7" width="3.75390625" style="219" customWidth="1"/>
    <col min="8" max="8" width="3.375" style="219" bestFit="1" customWidth="1"/>
    <col min="9" max="9" width="5.00390625" style="219" customWidth="1"/>
    <col min="10" max="10" width="5.00390625" style="219" bestFit="1" customWidth="1"/>
    <col min="11" max="11" width="5.00390625" style="219" customWidth="1"/>
    <col min="12" max="12" width="4.00390625" style="219" bestFit="1" customWidth="1"/>
    <col min="13" max="13" width="8.75390625" style="219" customWidth="1"/>
    <col min="14" max="20" width="3.125" style="219" customWidth="1"/>
    <col min="21" max="21" width="4.75390625" style="219" customWidth="1"/>
    <col min="22" max="23" width="3.875" style="219" customWidth="1"/>
    <col min="24" max="24" width="2.00390625" style="219" customWidth="1"/>
    <col min="25" max="25" width="9.125" style="219" customWidth="1"/>
    <col min="26" max="27" width="12.75390625" style="219" customWidth="1"/>
    <col min="28" max="28" width="5.625" style="219" bestFit="1" customWidth="1"/>
    <col min="29" max="29" width="5.25390625" style="219" bestFit="1" customWidth="1"/>
    <col min="30" max="30" width="3.75390625" style="219" customWidth="1"/>
    <col min="31" max="31" width="3.375" style="219" bestFit="1" customWidth="1"/>
    <col min="32" max="33" width="4.375" style="219" customWidth="1"/>
    <col min="34" max="34" width="5.00390625" style="219" customWidth="1"/>
    <col min="35" max="35" width="3.25390625" style="219" bestFit="1" customWidth="1"/>
    <col min="36" max="36" width="8.875" style="219" customWidth="1"/>
    <col min="37" max="43" width="3.125" style="219" customWidth="1"/>
    <col min="44" max="44" width="4.875" style="219" customWidth="1"/>
    <col min="45" max="45" width="2.75390625" style="219" bestFit="1" customWidth="1"/>
    <col min="46" max="16384" width="9.00390625" style="219" customWidth="1"/>
  </cols>
  <sheetData>
    <row r="1" spans="1:45" ht="13.5">
      <c r="A1" s="216"/>
      <c r="B1" s="216"/>
      <c r="C1" s="216"/>
      <c r="D1" s="216"/>
      <c r="E1" s="216"/>
      <c r="F1" s="216"/>
      <c r="G1" s="216"/>
      <c r="H1" s="216"/>
      <c r="I1" s="216"/>
      <c r="J1" s="216"/>
      <c r="K1" s="216"/>
      <c r="L1" s="216"/>
      <c r="M1" s="216"/>
      <c r="N1" s="216"/>
      <c r="O1" s="216"/>
      <c r="P1" s="216"/>
      <c r="Q1" s="216"/>
      <c r="R1" s="216"/>
      <c r="S1" s="216"/>
      <c r="T1" s="216"/>
      <c r="U1" s="216"/>
      <c r="V1" s="216"/>
      <c r="W1" s="216"/>
      <c r="X1" s="216"/>
      <c r="Y1" s="216"/>
      <c r="Z1" s="216"/>
      <c r="AA1" s="216"/>
      <c r="AB1" s="216"/>
      <c r="AC1" s="216"/>
      <c r="AD1" s="216"/>
      <c r="AE1" s="216"/>
      <c r="AF1" s="216"/>
      <c r="AG1" s="216"/>
      <c r="AH1" s="216"/>
      <c r="AI1" s="216"/>
      <c r="AJ1" s="216"/>
      <c r="AK1" s="216"/>
      <c r="AL1" s="216"/>
      <c r="AM1" s="216"/>
      <c r="AN1" s="216"/>
      <c r="AO1" s="216"/>
      <c r="AP1" s="216"/>
      <c r="AQ1" s="216"/>
      <c r="AR1" s="217" t="s">
        <v>94</v>
      </c>
      <c r="AS1" s="218" t="s">
        <v>103</v>
      </c>
    </row>
    <row r="2" spans="1:45" ht="13.5" customHeight="1">
      <c r="A2" s="491" t="s">
        <v>43</v>
      </c>
      <c r="B2" s="491"/>
      <c r="C2" s="508" t="s">
        <v>166</v>
      </c>
      <c r="D2" s="510" t="s">
        <v>167</v>
      </c>
      <c r="E2" s="511"/>
      <c r="F2" s="511"/>
      <c r="G2" s="511"/>
      <c r="H2" s="511"/>
      <c r="I2" s="511"/>
      <c r="J2" s="511"/>
      <c r="K2" s="511"/>
      <c r="L2" s="511"/>
      <c r="M2" s="511"/>
      <c r="N2" s="511"/>
      <c r="O2" s="511"/>
      <c r="P2" s="512"/>
      <c r="Q2" s="216"/>
      <c r="R2" s="216"/>
      <c r="S2" s="216"/>
      <c r="T2" s="216"/>
      <c r="U2" s="216"/>
      <c r="V2" s="216"/>
      <c r="W2" s="216"/>
      <c r="X2" s="216"/>
      <c r="Y2" s="216"/>
      <c r="Z2" s="216"/>
      <c r="AA2" s="216"/>
      <c r="AB2" s="216"/>
      <c r="AC2" s="216"/>
      <c r="AD2" s="216"/>
      <c r="AE2" s="216"/>
      <c r="AF2" s="216"/>
      <c r="AG2" s="216"/>
      <c r="AH2" s="216"/>
      <c r="AI2" s="216"/>
      <c r="AJ2" s="216"/>
      <c r="AK2" s="216"/>
      <c r="AL2" s="216"/>
      <c r="AM2" s="216"/>
      <c r="AN2" s="216"/>
      <c r="AO2" s="216"/>
      <c r="AP2" s="216"/>
      <c r="AQ2" s="216"/>
      <c r="AR2" s="216"/>
      <c r="AS2" s="218"/>
    </row>
    <row r="3" spans="1:45" ht="13.5" customHeight="1">
      <c r="A3" s="491"/>
      <c r="B3" s="491"/>
      <c r="C3" s="509"/>
      <c r="D3" s="513"/>
      <c r="E3" s="514"/>
      <c r="F3" s="514"/>
      <c r="G3" s="514"/>
      <c r="H3" s="514"/>
      <c r="I3" s="514"/>
      <c r="J3" s="514"/>
      <c r="K3" s="514"/>
      <c r="L3" s="514"/>
      <c r="M3" s="514"/>
      <c r="N3" s="514"/>
      <c r="O3" s="514"/>
      <c r="P3" s="515"/>
      <c r="Q3" s="216"/>
      <c r="R3" s="216"/>
      <c r="S3" s="216"/>
      <c r="T3" s="216"/>
      <c r="U3" s="216"/>
      <c r="V3" s="216"/>
      <c r="W3" s="216"/>
      <c r="X3" s="216"/>
      <c r="Y3" s="216"/>
      <c r="Z3" s="216"/>
      <c r="AA3" s="216"/>
      <c r="AB3" s="216"/>
      <c r="AC3" s="216"/>
      <c r="AD3" s="216"/>
      <c r="AE3" s="216"/>
      <c r="AF3" s="216"/>
      <c r="AG3" s="216"/>
      <c r="AH3" s="216"/>
      <c r="AI3" s="216"/>
      <c r="AJ3" s="216"/>
      <c r="AK3" s="216"/>
      <c r="AL3" s="216"/>
      <c r="AM3" s="216"/>
      <c r="AN3" s="216"/>
      <c r="AO3" s="216"/>
      <c r="AP3" s="216"/>
      <c r="AQ3" s="216"/>
      <c r="AR3" s="216"/>
      <c r="AS3" s="216"/>
    </row>
    <row r="4" spans="1:45" ht="13.5">
      <c r="A4" s="216"/>
      <c r="B4" s="216"/>
      <c r="C4" s="216"/>
      <c r="D4" s="216"/>
      <c r="E4" s="216"/>
      <c r="F4" s="216"/>
      <c r="G4" s="216"/>
      <c r="H4" s="216"/>
      <c r="I4" s="216"/>
      <c r="J4" s="216"/>
      <c r="K4" s="216"/>
      <c r="L4" s="216"/>
      <c r="M4" s="216"/>
      <c r="N4" s="216"/>
      <c r="O4" s="216"/>
      <c r="P4" s="216"/>
      <c r="Q4" s="216"/>
      <c r="R4" s="221"/>
      <c r="S4" s="221"/>
      <c r="T4" s="221"/>
      <c r="U4" s="221"/>
      <c r="V4" s="221"/>
      <c r="W4" s="221"/>
      <c r="X4" s="216"/>
      <c r="Y4" s="216"/>
      <c r="Z4" s="216"/>
      <c r="AA4" s="216"/>
      <c r="AB4" s="216"/>
      <c r="AC4" s="216"/>
      <c r="AD4" s="216"/>
      <c r="AE4" s="216"/>
      <c r="AF4" s="216"/>
      <c r="AG4" s="216"/>
      <c r="AH4" s="216"/>
      <c r="AI4" s="216"/>
      <c r="AJ4" s="216"/>
      <c r="AK4" s="216"/>
      <c r="AL4" s="216"/>
      <c r="AM4" s="216"/>
      <c r="AN4" s="216"/>
      <c r="AO4" s="216"/>
      <c r="AP4" s="216"/>
      <c r="AQ4" s="216"/>
      <c r="AR4" s="216"/>
      <c r="AS4" s="216"/>
    </row>
    <row r="5" spans="1:45" s="228" customFormat="1" ht="23.25" customHeight="1">
      <c r="A5" s="491" t="s">
        <v>17</v>
      </c>
      <c r="B5" s="492"/>
      <c r="C5" s="500"/>
      <c r="D5" s="501"/>
      <c r="E5" s="502"/>
      <c r="F5" s="503" t="s">
        <v>1</v>
      </c>
      <c r="G5" s="497"/>
      <c r="H5" s="220"/>
      <c r="I5" s="222" t="s">
        <v>88</v>
      </c>
      <c r="J5" s="500"/>
      <c r="K5" s="502"/>
      <c r="L5" s="223" t="s">
        <v>109</v>
      </c>
      <c r="M5" s="221"/>
      <c r="N5" s="224"/>
      <c r="O5" s="225"/>
      <c r="P5" s="225"/>
      <c r="Q5" s="225"/>
      <c r="R5" s="226"/>
      <c r="S5" s="226"/>
      <c r="T5" s="226"/>
      <c r="U5" s="226"/>
      <c r="V5" s="226"/>
      <c r="W5" s="226"/>
      <c r="X5" s="226"/>
      <c r="Y5" s="221"/>
      <c r="Z5" s="221"/>
      <c r="AA5" s="221"/>
      <c r="AB5" s="221"/>
      <c r="AC5" s="221"/>
      <c r="AD5" s="221"/>
      <c r="AE5" s="221"/>
      <c r="AF5" s="221"/>
      <c r="AG5" s="221"/>
      <c r="AH5" s="221"/>
      <c r="AI5" s="221"/>
      <c r="AJ5" s="221"/>
      <c r="AK5" s="221"/>
      <c r="AL5" s="216"/>
      <c r="AM5" s="221"/>
      <c r="AN5" s="216"/>
      <c r="AO5" s="216"/>
      <c r="AP5" s="221"/>
      <c r="AQ5" s="216"/>
      <c r="AR5" s="227"/>
      <c r="AS5" s="227"/>
    </row>
    <row r="6" spans="1:45" s="228" customFormat="1" ht="19.5" customHeight="1">
      <c r="A6" s="216"/>
      <c r="B6" s="216"/>
      <c r="C6" s="220" t="s">
        <v>41</v>
      </c>
      <c r="D6" s="220" t="s">
        <v>42</v>
      </c>
      <c r="E6" s="220"/>
      <c r="F6" s="220"/>
      <c r="G6" s="220"/>
      <c r="H6" s="220"/>
      <c r="I6" s="229"/>
      <c r="J6" s="229"/>
      <c r="K6" s="229"/>
      <c r="L6" s="229"/>
      <c r="M6" s="229"/>
      <c r="N6" s="229"/>
      <c r="O6" s="229"/>
      <c r="P6" s="229"/>
      <c r="Q6" s="229"/>
      <c r="R6" s="229"/>
      <c r="S6" s="229"/>
      <c r="T6" s="221"/>
      <c r="U6" s="221"/>
      <c r="V6" s="221"/>
      <c r="W6" s="221"/>
      <c r="X6" s="221"/>
      <c r="Y6" s="221"/>
      <c r="Z6" s="221"/>
      <c r="AA6" s="221"/>
      <c r="AB6" s="221"/>
      <c r="AC6" s="221"/>
      <c r="AD6" s="221"/>
      <c r="AE6" s="221"/>
      <c r="AF6" s="221"/>
      <c r="AG6" s="221"/>
      <c r="AH6" s="221"/>
      <c r="AI6" s="221"/>
      <c r="AJ6" s="221"/>
      <c r="AK6" s="221"/>
      <c r="AL6" s="221"/>
      <c r="AM6" s="221"/>
      <c r="AN6" s="221"/>
      <c r="AO6" s="221"/>
      <c r="AP6" s="221"/>
      <c r="AQ6" s="221"/>
      <c r="AR6" s="227"/>
      <c r="AS6" s="227"/>
    </row>
    <row r="7" spans="1:45" s="228" customFormat="1" ht="23.25" customHeight="1">
      <c r="A7" s="491" t="s">
        <v>29</v>
      </c>
      <c r="B7" s="492"/>
      <c r="C7" s="230"/>
      <c r="D7" s="231"/>
      <c r="E7" s="216"/>
      <c r="F7" s="497" t="s">
        <v>163</v>
      </c>
      <c r="G7" s="497"/>
      <c r="H7" s="497"/>
      <c r="I7" s="498"/>
      <c r="J7" s="362"/>
      <c r="K7" s="363"/>
      <c r="L7" s="363"/>
      <c r="M7" s="363"/>
      <c r="N7" s="363"/>
      <c r="O7" s="363"/>
      <c r="P7" s="363"/>
      <c r="Q7" s="363"/>
      <c r="R7" s="363"/>
      <c r="S7" s="363"/>
      <c r="T7" s="363"/>
      <c r="U7" s="363"/>
      <c r="V7" s="341"/>
      <c r="W7" s="232"/>
      <c r="X7" s="232"/>
      <c r="Y7" s="232"/>
      <c r="Z7" s="220" t="s">
        <v>41</v>
      </c>
      <c r="AA7" s="220" t="s">
        <v>42</v>
      </c>
      <c r="AB7" s="233"/>
      <c r="AC7" s="233"/>
      <c r="AD7" s="233"/>
      <c r="AE7" s="233"/>
      <c r="AF7" s="233"/>
      <c r="AG7" s="233"/>
      <c r="AH7" s="233"/>
      <c r="AI7" s="233"/>
      <c r="AJ7" s="233"/>
      <c r="AK7" s="233"/>
      <c r="AL7" s="233"/>
      <c r="AM7" s="233"/>
      <c r="AN7" s="233"/>
      <c r="AO7" s="233"/>
      <c r="AP7" s="233"/>
      <c r="AQ7" s="233"/>
      <c r="AR7" s="234"/>
      <c r="AS7" s="227"/>
    </row>
    <row r="8" spans="1:45" s="228" customFormat="1" ht="24" customHeight="1">
      <c r="A8" s="491" t="s">
        <v>0</v>
      </c>
      <c r="B8" s="492"/>
      <c r="C8" s="230"/>
      <c r="D8" s="231"/>
      <c r="E8" s="337"/>
      <c r="F8" s="352"/>
      <c r="G8" s="352"/>
      <c r="H8" s="352"/>
      <c r="I8" s="352"/>
      <c r="J8" s="505"/>
      <c r="K8" s="505"/>
      <c r="L8" s="505"/>
      <c r="M8" s="505"/>
      <c r="N8" s="505"/>
      <c r="O8" s="505"/>
      <c r="P8" s="505"/>
      <c r="Q8" s="505"/>
      <c r="R8" s="505"/>
      <c r="S8" s="505"/>
      <c r="T8" s="505"/>
      <c r="U8" s="505"/>
      <c r="V8" s="352"/>
      <c r="W8" s="491" t="s">
        <v>16</v>
      </c>
      <c r="X8" s="491"/>
      <c r="Y8" s="492"/>
      <c r="Z8" s="235"/>
      <c r="AA8" s="235"/>
      <c r="AB8" s="236"/>
      <c r="AC8" s="516"/>
      <c r="AD8" s="516"/>
      <c r="AE8" s="516"/>
      <c r="AF8" s="516"/>
      <c r="AG8" s="516"/>
      <c r="AH8" s="516"/>
      <c r="AI8" s="516"/>
      <c r="AJ8" s="516"/>
      <c r="AK8" s="516"/>
      <c r="AL8" s="233"/>
      <c r="AM8" s="233"/>
      <c r="AN8" s="233"/>
      <c r="AO8" s="233"/>
      <c r="AP8" s="233"/>
      <c r="AQ8" s="233"/>
      <c r="AR8" s="237"/>
      <c r="AS8" s="227"/>
    </row>
    <row r="9" spans="1:45" s="228" customFormat="1" ht="24" customHeight="1">
      <c r="A9" s="216"/>
      <c r="B9" s="216"/>
      <c r="C9" s="216"/>
      <c r="D9" s="216"/>
      <c r="E9" s="216"/>
      <c r="F9" s="216"/>
      <c r="G9" s="216"/>
      <c r="H9" s="216"/>
      <c r="I9" s="216"/>
      <c r="J9" s="216"/>
      <c r="K9" s="216"/>
      <c r="L9" s="216"/>
      <c r="M9" s="359"/>
      <c r="N9" s="359"/>
      <c r="O9" s="359"/>
      <c r="P9" s="359"/>
      <c r="Q9" s="359"/>
      <c r="R9" s="359"/>
      <c r="S9" s="359"/>
      <c r="T9" s="221"/>
      <c r="U9" s="238"/>
      <c r="V9" s="221"/>
      <c r="W9" s="233"/>
      <c r="X9" s="233"/>
      <c r="Y9" s="233"/>
      <c r="Z9" s="233"/>
      <c r="AA9" s="233"/>
      <c r="AB9" s="233"/>
      <c r="AC9" s="233"/>
      <c r="AD9" s="233"/>
      <c r="AE9" s="233"/>
      <c r="AF9" s="233"/>
      <c r="AG9" s="233"/>
      <c r="AH9" s="233"/>
      <c r="AI9" s="233"/>
      <c r="AJ9" s="507" t="s">
        <v>164</v>
      </c>
      <c r="AK9" s="507"/>
      <c r="AL9" s="507"/>
      <c r="AM9" s="507"/>
      <c r="AN9" s="507"/>
      <c r="AO9" s="507"/>
      <c r="AP9" s="507"/>
      <c r="AQ9" s="507"/>
      <c r="AR9" s="237"/>
      <c r="AS9" s="221"/>
    </row>
    <row r="10" spans="1:45" s="228" customFormat="1" ht="24" customHeight="1">
      <c r="A10" s="216"/>
      <c r="B10" s="239" t="s">
        <v>31</v>
      </c>
      <c r="C10" s="216"/>
      <c r="D10" s="216"/>
      <c r="E10" s="355"/>
      <c r="F10" s="216"/>
      <c r="G10" s="504"/>
      <c r="H10" s="504"/>
      <c r="I10" s="504"/>
      <c r="J10" s="504"/>
      <c r="K10" s="504"/>
      <c r="L10" s="504"/>
      <c r="M10" s="359" t="s">
        <v>168</v>
      </c>
      <c r="N10" s="360"/>
      <c r="O10" s="360"/>
      <c r="P10" s="360"/>
      <c r="Q10" s="360"/>
      <c r="R10" s="360"/>
      <c r="S10" s="360"/>
      <c r="T10" s="360"/>
      <c r="U10" s="361"/>
      <c r="V10" s="238"/>
      <c r="W10" s="232"/>
      <c r="X10" s="232"/>
      <c r="Y10" s="241" t="s">
        <v>32</v>
      </c>
      <c r="Z10" s="242"/>
      <c r="AA10" s="242" t="s">
        <v>85</v>
      </c>
      <c r="AB10" s="340"/>
      <c r="AC10" s="242" t="s">
        <v>86</v>
      </c>
      <c r="AD10" s="490" t="s">
        <v>87</v>
      </c>
      <c r="AE10" s="490"/>
      <c r="AF10" s="490"/>
      <c r="AG10" s="490"/>
      <c r="AH10" s="490"/>
      <c r="AI10" s="490"/>
      <c r="AJ10" s="353" t="s">
        <v>165</v>
      </c>
      <c r="AK10" s="506" t="s">
        <v>110</v>
      </c>
      <c r="AL10" s="506"/>
      <c r="AM10" s="506"/>
      <c r="AN10" s="506"/>
      <c r="AO10" s="506"/>
      <c r="AP10" s="506"/>
      <c r="AQ10" s="506"/>
      <c r="AR10" s="506"/>
      <c r="AS10" s="238"/>
    </row>
    <row r="11" spans="1:45" s="228" customFormat="1" ht="13.5" customHeight="1">
      <c r="A11" s="216"/>
      <c r="B11" s="243"/>
      <c r="C11" s="415" t="s">
        <v>142</v>
      </c>
      <c r="D11" s="416"/>
      <c r="E11" s="411" t="s">
        <v>10</v>
      </c>
      <c r="F11" s="413"/>
      <c r="G11" s="411" t="s">
        <v>11</v>
      </c>
      <c r="H11" s="413"/>
      <c r="I11" s="411" t="s">
        <v>6</v>
      </c>
      <c r="J11" s="413"/>
      <c r="K11" s="411" t="s">
        <v>7</v>
      </c>
      <c r="L11" s="413"/>
      <c r="M11" s="455" t="s">
        <v>106</v>
      </c>
      <c r="N11" s="405" t="s">
        <v>101</v>
      </c>
      <c r="O11" s="406"/>
      <c r="P11" s="406"/>
      <c r="Q11" s="406"/>
      <c r="R11" s="406"/>
      <c r="S11" s="406"/>
      <c r="T11" s="407"/>
      <c r="U11" s="404"/>
      <c r="V11" s="240"/>
      <c r="W11" s="244"/>
      <c r="X11" s="232"/>
      <c r="Y11" s="245"/>
      <c r="Z11" s="426" t="s">
        <v>111</v>
      </c>
      <c r="AA11" s="427"/>
      <c r="AB11" s="423" t="s">
        <v>10</v>
      </c>
      <c r="AC11" s="424"/>
      <c r="AD11" s="423" t="s">
        <v>11</v>
      </c>
      <c r="AE11" s="424"/>
      <c r="AF11" s="423" t="s">
        <v>6</v>
      </c>
      <c r="AG11" s="424"/>
      <c r="AH11" s="423" t="s">
        <v>7</v>
      </c>
      <c r="AI11" s="424"/>
      <c r="AJ11" s="438" t="s">
        <v>106</v>
      </c>
      <c r="AK11" s="432" t="s">
        <v>101</v>
      </c>
      <c r="AL11" s="433"/>
      <c r="AM11" s="433"/>
      <c r="AN11" s="433"/>
      <c r="AO11" s="433"/>
      <c r="AP11" s="433"/>
      <c r="AQ11" s="434"/>
      <c r="AR11" s="428" t="s">
        <v>38</v>
      </c>
      <c r="AS11" s="240"/>
    </row>
    <row r="12" spans="1:45" s="228" customFormat="1" ht="19.5" customHeight="1">
      <c r="A12" s="216"/>
      <c r="B12" s="243"/>
      <c r="C12" s="342" t="s">
        <v>41</v>
      </c>
      <c r="D12" s="351" t="s">
        <v>42</v>
      </c>
      <c r="E12" s="412"/>
      <c r="F12" s="414"/>
      <c r="G12" s="412"/>
      <c r="H12" s="414"/>
      <c r="I12" s="412"/>
      <c r="J12" s="414"/>
      <c r="K12" s="412"/>
      <c r="L12" s="414"/>
      <c r="M12" s="456"/>
      <c r="N12" s="408"/>
      <c r="O12" s="409"/>
      <c r="P12" s="409"/>
      <c r="Q12" s="409"/>
      <c r="R12" s="409"/>
      <c r="S12" s="409"/>
      <c r="T12" s="410"/>
      <c r="U12" s="404"/>
      <c r="V12" s="240"/>
      <c r="W12" s="244"/>
      <c r="X12" s="232"/>
      <c r="Y12" s="245"/>
      <c r="Z12" s="246" t="s">
        <v>108</v>
      </c>
      <c r="AA12" s="334" t="s">
        <v>112</v>
      </c>
      <c r="AB12" s="403"/>
      <c r="AC12" s="425"/>
      <c r="AD12" s="403"/>
      <c r="AE12" s="425"/>
      <c r="AF12" s="403"/>
      <c r="AG12" s="425"/>
      <c r="AH12" s="403"/>
      <c r="AI12" s="425"/>
      <c r="AJ12" s="439"/>
      <c r="AK12" s="435"/>
      <c r="AL12" s="436"/>
      <c r="AM12" s="436"/>
      <c r="AN12" s="436"/>
      <c r="AO12" s="436"/>
      <c r="AP12" s="436"/>
      <c r="AQ12" s="437"/>
      <c r="AR12" s="429"/>
      <c r="AS12" s="240"/>
    </row>
    <row r="13" spans="1:45" s="228" customFormat="1" ht="13.5">
      <c r="A13" s="216"/>
      <c r="B13" s="370" t="s">
        <v>143</v>
      </c>
      <c r="C13" s="247"/>
      <c r="D13" s="248"/>
      <c r="E13" s="364"/>
      <c r="F13" s="413" t="s">
        <v>12</v>
      </c>
      <c r="G13" s="487"/>
      <c r="H13" s="413" t="s">
        <v>13</v>
      </c>
      <c r="I13" s="364"/>
      <c r="J13" s="413" t="s">
        <v>158</v>
      </c>
      <c r="K13" s="364"/>
      <c r="L13" s="413" t="s">
        <v>159</v>
      </c>
      <c r="M13" s="473"/>
      <c r="N13" s="475"/>
      <c r="O13" s="476"/>
      <c r="P13" s="476"/>
      <c r="Q13" s="476"/>
      <c r="R13" s="476"/>
      <c r="S13" s="476"/>
      <c r="T13" s="477"/>
      <c r="U13" s="468"/>
      <c r="V13" s="240"/>
      <c r="W13" s="244"/>
      <c r="X13" s="232"/>
      <c r="Y13" s="428" t="s">
        <v>143</v>
      </c>
      <c r="Z13" s="293"/>
      <c r="AA13" s="268"/>
      <c r="AB13" s="374"/>
      <c r="AC13" s="417" t="s">
        <v>115</v>
      </c>
      <c r="AD13" s="469"/>
      <c r="AE13" s="417" t="s">
        <v>116</v>
      </c>
      <c r="AF13" s="469"/>
      <c r="AG13" s="417" t="s">
        <v>117</v>
      </c>
      <c r="AH13" s="374"/>
      <c r="AI13" s="417" t="s">
        <v>118</v>
      </c>
      <c r="AJ13" s="419"/>
      <c r="AK13" s="380"/>
      <c r="AL13" s="381"/>
      <c r="AM13" s="381"/>
      <c r="AN13" s="381"/>
      <c r="AO13" s="381"/>
      <c r="AP13" s="381"/>
      <c r="AQ13" s="382"/>
      <c r="AR13" s="421"/>
      <c r="AS13" s="240"/>
    </row>
    <row r="14" spans="1:45" s="228" customFormat="1" ht="19.5" customHeight="1">
      <c r="A14" s="216"/>
      <c r="B14" s="448"/>
      <c r="C14" s="290"/>
      <c r="D14" s="316"/>
      <c r="E14" s="481"/>
      <c r="F14" s="482"/>
      <c r="G14" s="489"/>
      <c r="H14" s="482"/>
      <c r="I14" s="481"/>
      <c r="J14" s="482"/>
      <c r="K14" s="481"/>
      <c r="L14" s="482"/>
      <c r="M14" s="483"/>
      <c r="N14" s="484"/>
      <c r="O14" s="485"/>
      <c r="P14" s="485"/>
      <c r="Q14" s="485"/>
      <c r="R14" s="485"/>
      <c r="S14" s="485"/>
      <c r="T14" s="486"/>
      <c r="U14" s="468"/>
      <c r="V14" s="240"/>
      <c r="W14" s="232"/>
      <c r="X14" s="232"/>
      <c r="Y14" s="429"/>
      <c r="Z14" s="294"/>
      <c r="AA14" s="295"/>
      <c r="AB14" s="375"/>
      <c r="AC14" s="418"/>
      <c r="AD14" s="470"/>
      <c r="AE14" s="418"/>
      <c r="AF14" s="470"/>
      <c r="AG14" s="418"/>
      <c r="AH14" s="375"/>
      <c r="AI14" s="418"/>
      <c r="AJ14" s="420"/>
      <c r="AK14" s="383"/>
      <c r="AL14" s="384"/>
      <c r="AM14" s="384"/>
      <c r="AN14" s="384"/>
      <c r="AO14" s="384"/>
      <c r="AP14" s="384"/>
      <c r="AQ14" s="385"/>
      <c r="AR14" s="422"/>
      <c r="AS14" s="216"/>
    </row>
    <row r="15" spans="1:45" s="228" customFormat="1" ht="13.5" customHeight="1">
      <c r="A15" s="216"/>
      <c r="B15" s="457" t="s">
        <v>154</v>
      </c>
      <c r="C15" s="247"/>
      <c r="D15" s="248"/>
      <c r="E15" s="364"/>
      <c r="F15" s="413" t="s">
        <v>12</v>
      </c>
      <c r="G15" s="487"/>
      <c r="H15" s="413" t="s">
        <v>13</v>
      </c>
      <c r="I15" s="364"/>
      <c r="J15" s="413" t="s">
        <v>158</v>
      </c>
      <c r="K15" s="364"/>
      <c r="L15" s="413" t="s">
        <v>159</v>
      </c>
      <c r="M15" s="473"/>
      <c r="N15" s="475"/>
      <c r="O15" s="476"/>
      <c r="P15" s="476"/>
      <c r="Q15" s="476"/>
      <c r="R15" s="476"/>
      <c r="S15" s="476"/>
      <c r="T15" s="477"/>
      <c r="U15" s="468"/>
      <c r="V15" s="240"/>
      <c r="W15" s="232"/>
      <c r="X15" s="232"/>
      <c r="Y15" s="430" t="s">
        <v>144</v>
      </c>
      <c r="Z15" s="288"/>
      <c r="AA15" s="289"/>
      <c r="AB15" s="392"/>
      <c r="AC15" s="431" t="s">
        <v>119</v>
      </c>
      <c r="AD15" s="467"/>
      <c r="AE15" s="431" t="s">
        <v>120</v>
      </c>
      <c r="AF15" s="467"/>
      <c r="AG15" s="431" t="s">
        <v>113</v>
      </c>
      <c r="AH15" s="392"/>
      <c r="AI15" s="431" t="s">
        <v>114</v>
      </c>
      <c r="AJ15" s="466"/>
      <c r="AK15" s="394"/>
      <c r="AL15" s="395"/>
      <c r="AM15" s="395"/>
      <c r="AN15" s="395"/>
      <c r="AO15" s="395"/>
      <c r="AP15" s="395"/>
      <c r="AQ15" s="396"/>
      <c r="AR15" s="465"/>
      <c r="AS15" s="216"/>
    </row>
    <row r="16" spans="1:45" s="228" customFormat="1" ht="19.5" customHeight="1">
      <c r="A16" s="216"/>
      <c r="B16" s="448"/>
      <c r="C16" s="290"/>
      <c r="D16" s="316"/>
      <c r="E16" s="481"/>
      <c r="F16" s="482"/>
      <c r="G16" s="489"/>
      <c r="H16" s="482"/>
      <c r="I16" s="481"/>
      <c r="J16" s="482"/>
      <c r="K16" s="481"/>
      <c r="L16" s="482"/>
      <c r="M16" s="483"/>
      <c r="N16" s="484"/>
      <c r="O16" s="485"/>
      <c r="P16" s="485"/>
      <c r="Q16" s="485"/>
      <c r="R16" s="485"/>
      <c r="S16" s="485"/>
      <c r="T16" s="486"/>
      <c r="U16" s="468"/>
      <c r="V16" s="216"/>
      <c r="W16" s="232"/>
      <c r="X16" s="232"/>
      <c r="Y16" s="430"/>
      <c r="Z16" s="297"/>
      <c r="AA16" s="298"/>
      <c r="AB16" s="392"/>
      <c r="AC16" s="431"/>
      <c r="AD16" s="467"/>
      <c r="AE16" s="431"/>
      <c r="AF16" s="467"/>
      <c r="AG16" s="431"/>
      <c r="AH16" s="392"/>
      <c r="AI16" s="431"/>
      <c r="AJ16" s="466"/>
      <c r="AK16" s="394"/>
      <c r="AL16" s="395"/>
      <c r="AM16" s="395"/>
      <c r="AN16" s="395"/>
      <c r="AO16" s="395"/>
      <c r="AP16" s="395"/>
      <c r="AQ16" s="396"/>
      <c r="AR16" s="465"/>
      <c r="AS16" s="216"/>
    </row>
    <row r="17" spans="1:45" s="228" customFormat="1" ht="13.5" customHeight="1">
      <c r="A17" s="216"/>
      <c r="B17" s="457" t="s">
        <v>144</v>
      </c>
      <c r="C17" s="247"/>
      <c r="D17" s="248"/>
      <c r="E17" s="364"/>
      <c r="F17" s="413" t="s">
        <v>12</v>
      </c>
      <c r="G17" s="487"/>
      <c r="H17" s="413" t="s">
        <v>13</v>
      </c>
      <c r="I17" s="364"/>
      <c r="J17" s="413" t="s">
        <v>158</v>
      </c>
      <c r="K17" s="364"/>
      <c r="L17" s="413" t="s">
        <v>159</v>
      </c>
      <c r="M17" s="473"/>
      <c r="N17" s="475"/>
      <c r="O17" s="476"/>
      <c r="P17" s="476"/>
      <c r="Q17" s="476"/>
      <c r="R17" s="476"/>
      <c r="S17" s="476"/>
      <c r="T17" s="477"/>
      <c r="U17" s="468"/>
      <c r="V17" s="216"/>
      <c r="W17" s="232"/>
      <c r="X17" s="232"/>
      <c r="Y17" s="428" t="s">
        <v>145</v>
      </c>
      <c r="Z17" s="293"/>
      <c r="AA17" s="268"/>
      <c r="AB17" s="374"/>
      <c r="AC17" s="417" t="s">
        <v>119</v>
      </c>
      <c r="AD17" s="469"/>
      <c r="AE17" s="417" t="s">
        <v>120</v>
      </c>
      <c r="AF17" s="469"/>
      <c r="AG17" s="417" t="s">
        <v>113</v>
      </c>
      <c r="AH17" s="374"/>
      <c r="AI17" s="417" t="s">
        <v>114</v>
      </c>
      <c r="AJ17" s="419"/>
      <c r="AK17" s="380"/>
      <c r="AL17" s="381"/>
      <c r="AM17" s="381"/>
      <c r="AN17" s="381"/>
      <c r="AO17" s="381"/>
      <c r="AP17" s="381"/>
      <c r="AQ17" s="382"/>
      <c r="AR17" s="421"/>
      <c r="AS17" s="216"/>
    </row>
    <row r="18" spans="1:45" s="228" customFormat="1" ht="19.5" customHeight="1">
      <c r="A18" s="216"/>
      <c r="B18" s="448"/>
      <c r="C18" s="290"/>
      <c r="D18" s="316"/>
      <c r="E18" s="481"/>
      <c r="F18" s="482"/>
      <c r="G18" s="489"/>
      <c r="H18" s="482"/>
      <c r="I18" s="481"/>
      <c r="J18" s="482"/>
      <c r="K18" s="481"/>
      <c r="L18" s="482"/>
      <c r="M18" s="483"/>
      <c r="N18" s="484"/>
      <c r="O18" s="485"/>
      <c r="P18" s="485"/>
      <c r="Q18" s="485"/>
      <c r="R18" s="485"/>
      <c r="S18" s="485"/>
      <c r="T18" s="486"/>
      <c r="U18" s="468"/>
      <c r="V18" s="216"/>
      <c r="W18" s="232"/>
      <c r="X18" s="232"/>
      <c r="Y18" s="429"/>
      <c r="Z18" s="294"/>
      <c r="AA18" s="295"/>
      <c r="AB18" s="375"/>
      <c r="AC18" s="418"/>
      <c r="AD18" s="470"/>
      <c r="AE18" s="418"/>
      <c r="AF18" s="470"/>
      <c r="AG18" s="418"/>
      <c r="AH18" s="375"/>
      <c r="AI18" s="418"/>
      <c r="AJ18" s="420"/>
      <c r="AK18" s="383"/>
      <c r="AL18" s="384"/>
      <c r="AM18" s="384"/>
      <c r="AN18" s="384"/>
      <c r="AO18" s="384"/>
      <c r="AP18" s="384"/>
      <c r="AQ18" s="385"/>
      <c r="AR18" s="422"/>
      <c r="AS18" s="216"/>
    </row>
    <row r="19" spans="1:45" s="228" customFormat="1" ht="13.5" customHeight="1">
      <c r="A19" s="216"/>
      <c r="B19" s="457" t="s">
        <v>155</v>
      </c>
      <c r="C19" s="247"/>
      <c r="D19" s="248"/>
      <c r="E19" s="364"/>
      <c r="F19" s="413" t="s">
        <v>12</v>
      </c>
      <c r="G19" s="487"/>
      <c r="H19" s="413" t="s">
        <v>13</v>
      </c>
      <c r="I19" s="364"/>
      <c r="J19" s="413" t="s">
        <v>158</v>
      </c>
      <c r="K19" s="364"/>
      <c r="L19" s="413" t="s">
        <v>159</v>
      </c>
      <c r="M19" s="473"/>
      <c r="N19" s="475"/>
      <c r="O19" s="476"/>
      <c r="P19" s="476"/>
      <c r="Q19" s="476"/>
      <c r="R19" s="476"/>
      <c r="S19" s="476"/>
      <c r="T19" s="477"/>
      <c r="U19" s="468"/>
      <c r="V19" s="216"/>
      <c r="W19" s="232"/>
      <c r="X19" s="232"/>
      <c r="Y19" s="428" t="s">
        <v>146</v>
      </c>
      <c r="Z19" s="303"/>
      <c r="AA19" s="304"/>
      <c r="AB19" s="374"/>
      <c r="AC19" s="417" t="s">
        <v>119</v>
      </c>
      <c r="AD19" s="469"/>
      <c r="AE19" s="417" t="s">
        <v>120</v>
      </c>
      <c r="AF19" s="469"/>
      <c r="AG19" s="417" t="s">
        <v>113</v>
      </c>
      <c r="AH19" s="374"/>
      <c r="AI19" s="417" t="s">
        <v>114</v>
      </c>
      <c r="AJ19" s="419"/>
      <c r="AK19" s="380"/>
      <c r="AL19" s="381"/>
      <c r="AM19" s="381"/>
      <c r="AN19" s="381"/>
      <c r="AO19" s="381"/>
      <c r="AP19" s="381"/>
      <c r="AQ19" s="382"/>
      <c r="AR19" s="421"/>
      <c r="AS19" s="216"/>
    </row>
    <row r="20" spans="1:45" s="228" customFormat="1" ht="19.5" customHeight="1">
      <c r="A20" s="216"/>
      <c r="B20" s="448"/>
      <c r="C20" s="290"/>
      <c r="D20" s="316"/>
      <c r="E20" s="481"/>
      <c r="F20" s="482"/>
      <c r="G20" s="489"/>
      <c r="H20" s="482"/>
      <c r="I20" s="481"/>
      <c r="J20" s="482"/>
      <c r="K20" s="481"/>
      <c r="L20" s="482"/>
      <c r="M20" s="483"/>
      <c r="N20" s="484"/>
      <c r="O20" s="485"/>
      <c r="P20" s="485"/>
      <c r="Q20" s="485"/>
      <c r="R20" s="485"/>
      <c r="S20" s="485"/>
      <c r="T20" s="486"/>
      <c r="U20" s="468"/>
      <c r="V20" s="216"/>
      <c r="W20" s="232"/>
      <c r="X20" s="232"/>
      <c r="Y20" s="429"/>
      <c r="Z20" s="294"/>
      <c r="AA20" s="295"/>
      <c r="AB20" s="375"/>
      <c r="AC20" s="418"/>
      <c r="AD20" s="470"/>
      <c r="AE20" s="418"/>
      <c r="AF20" s="470"/>
      <c r="AG20" s="418"/>
      <c r="AH20" s="375"/>
      <c r="AI20" s="418"/>
      <c r="AJ20" s="420"/>
      <c r="AK20" s="383"/>
      <c r="AL20" s="384"/>
      <c r="AM20" s="384"/>
      <c r="AN20" s="384"/>
      <c r="AO20" s="384"/>
      <c r="AP20" s="384"/>
      <c r="AQ20" s="385"/>
      <c r="AR20" s="422"/>
      <c r="AS20" s="242"/>
    </row>
    <row r="21" spans="1:45" s="228" customFormat="1" ht="13.5" customHeight="1">
      <c r="A21" s="216"/>
      <c r="B21" s="457" t="s">
        <v>145</v>
      </c>
      <c r="C21" s="247"/>
      <c r="D21" s="248"/>
      <c r="E21" s="364"/>
      <c r="F21" s="413" t="s">
        <v>12</v>
      </c>
      <c r="G21" s="487"/>
      <c r="H21" s="413" t="s">
        <v>13</v>
      </c>
      <c r="I21" s="364"/>
      <c r="J21" s="413" t="s">
        <v>158</v>
      </c>
      <c r="K21" s="364"/>
      <c r="L21" s="413" t="s">
        <v>159</v>
      </c>
      <c r="M21" s="473"/>
      <c r="N21" s="475"/>
      <c r="O21" s="476"/>
      <c r="P21" s="476"/>
      <c r="Q21" s="476"/>
      <c r="R21" s="476"/>
      <c r="S21" s="476"/>
      <c r="T21" s="477"/>
      <c r="U21" s="468"/>
      <c r="V21" s="216"/>
      <c r="W21" s="232"/>
      <c r="X21" s="232"/>
      <c r="Y21" s="400" t="s">
        <v>121</v>
      </c>
      <c r="Z21" s="288"/>
      <c r="AA21" s="299"/>
      <c r="AB21" s="392"/>
      <c r="AC21" s="402" t="s">
        <v>12</v>
      </c>
      <c r="AD21" s="300"/>
      <c r="AE21" s="256"/>
      <c r="AF21" s="301"/>
      <c r="AG21" s="256"/>
      <c r="AH21" s="255"/>
      <c r="AI21" s="278"/>
      <c r="AJ21" s="255"/>
      <c r="AK21" s="255"/>
      <c r="AL21" s="255"/>
      <c r="AM21" s="255"/>
      <c r="AN21" s="255"/>
      <c r="AO21" s="255"/>
      <c r="AP21" s="255"/>
      <c r="AQ21" s="255"/>
      <c r="AR21" s="302"/>
      <c r="AS21" s="242"/>
    </row>
    <row r="22" spans="1:45" s="228" customFormat="1" ht="19.5" customHeight="1">
      <c r="A22" s="216"/>
      <c r="B22" s="448"/>
      <c r="C22" s="290"/>
      <c r="D22" s="316"/>
      <c r="E22" s="481"/>
      <c r="F22" s="482"/>
      <c r="G22" s="489"/>
      <c r="H22" s="482"/>
      <c r="I22" s="481"/>
      <c r="J22" s="482"/>
      <c r="K22" s="481"/>
      <c r="L22" s="482"/>
      <c r="M22" s="483"/>
      <c r="N22" s="484"/>
      <c r="O22" s="485"/>
      <c r="P22" s="485"/>
      <c r="Q22" s="485"/>
      <c r="R22" s="485"/>
      <c r="S22" s="485"/>
      <c r="T22" s="486"/>
      <c r="U22" s="468"/>
      <c r="V22" s="216"/>
      <c r="W22" s="232"/>
      <c r="X22" s="252"/>
      <c r="Y22" s="401"/>
      <c r="Z22" s="292"/>
      <c r="AA22" s="277"/>
      <c r="AB22" s="375"/>
      <c r="AC22" s="403"/>
      <c r="AD22" s="253"/>
      <c r="AE22" s="242"/>
      <c r="AF22" s="242"/>
      <c r="AG22" s="242"/>
      <c r="AH22" s="242"/>
      <c r="AI22" s="242"/>
      <c r="AJ22" s="242"/>
      <c r="AK22" s="242"/>
      <c r="AL22" s="242"/>
      <c r="AM22" s="242"/>
      <c r="AN22" s="242"/>
      <c r="AO22" s="242"/>
      <c r="AP22" s="242"/>
      <c r="AQ22" s="242"/>
      <c r="AR22" s="242"/>
      <c r="AS22" s="216"/>
    </row>
    <row r="23" spans="1:45" s="228" customFormat="1" ht="13.5" customHeight="1">
      <c r="A23" s="216"/>
      <c r="B23" s="457" t="s">
        <v>146</v>
      </c>
      <c r="C23" s="247"/>
      <c r="D23" s="248"/>
      <c r="E23" s="364"/>
      <c r="F23" s="413" t="s">
        <v>12</v>
      </c>
      <c r="G23" s="487"/>
      <c r="H23" s="413" t="s">
        <v>13</v>
      </c>
      <c r="I23" s="364"/>
      <c r="J23" s="413" t="s">
        <v>158</v>
      </c>
      <c r="K23" s="364"/>
      <c r="L23" s="413" t="s">
        <v>159</v>
      </c>
      <c r="M23" s="473"/>
      <c r="N23" s="475"/>
      <c r="O23" s="476"/>
      <c r="P23" s="476"/>
      <c r="Q23" s="476"/>
      <c r="R23" s="476"/>
      <c r="S23" s="476"/>
      <c r="T23" s="477"/>
      <c r="U23" s="468"/>
      <c r="V23" s="216"/>
      <c r="W23" s="232"/>
      <c r="X23" s="232"/>
      <c r="Y23" s="254"/>
      <c r="Z23" s="255"/>
      <c r="AA23" s="255"/>
      <c r="AB23" s="255"/>
      <c r="AC23" s="256"/>
      <c r="AD23" s="216"/>
      <c r="AE23" s="216"/>
      <c r="AF23" s="216"/>
      <c r="AG23" s="216"/>
      <c r="AH23" s="216"/>
      <c r="AI23" s="216"/>
      <c r="AJ23" s="216"/>
      <c r="AK23" s="216"/>
      <c r="AL23" s="216"/>
      <c r="AM23" s="216"/>
      <c r="AN23" s="216"/>
      <c r="AO23" s="216"/>
      <c r="AP23" s="216"/>
      <c r="AQ23" s="216"/>
      <c r="AR23" s="216"/>
      <c r="AS23" s="216"/>
    </row>
    <row r="24" spans="1:45" s="228" customFormat="1" ht="19.5" customHeight="1">
      <c r="A24" s="216"/>
      <c r="B24" s="397"/>
      <c r="C24" s="356"/>
      <c r="D24" s="320"/>
      <c r="E24" s="472"/>
      <c r="F24" s="471"/>
      <c r="G24" s="488"/>
      <c r="H24" s="471"/>
      <c r="I24" s="472"/>
      <c r="J24" s="471"/>
      <c r="K24" s="472"/>
      <c r="L24" s="471"/>
      <c r="M24" s="474"/>
      <c r="N24" s="478"/>
      <c r="O24" s="479"/>
      <c r="P24" s="479"/>
      <c r="Q24" s="479"/>
      <c r="R24" s="479"/>
      <c r="S24" s="479"/>
      <c r="T24" s="480"/>
      <c r="U24" s="468"/>
      <c r="V24" s="216"/>
      <c r="W24" s="232"/>
      <c r="X24" s="232"/>
      <c r="Y24" s="242"/>
      <c r="Z24" s="242"/>
      <c r="AA24" s="242"/>
      <c r="AB24" s="242"/>
      <c r="AC24" s="242"/>
      <c r="AD24" s="242"/>
      <c r="AE24" s="242"/>
      <c r="AF24" s="242"/>
      <c r="AG24" s="242"/>
      <c r="AH24" s="242"/>
      <c r="AI24" s="242"/>
      <c r="AJ24" s="242"/>
      <c r="AK24" s="257"/>
      <c r="AL24" s="242"/>
      <c r="AM24" s="256"/>
      <c r="AN24" s="242"/>
      <c r="AO24" s="242"/>
      <c r="AP24" s="256"/>
      <c r="AQ24" s="242"/>
      <c r="AR24" s="242"/>
      <c r="AS24" s="216"/>
    </row>
    <row r="25" spans="1:45" s="228" customFormat="1" ht="13.5" customHeight="1">
      <c r="A25" s="216"/>
      <c r="B25" s="458"/>
      <c r="C25" s="357"/>
      <c r="D25" s="357"/>
      <c r="E25" s="458"/>
      <c r="F25" s="458"/>
      <c r="G25" s="463"/>
      <c r="H25" s="458"/>
      <c r="I25" s="458"/>
      <c r="J25" s="458"/>
      <c r="K25" s="458"/>
      <c r="L25" s="458"/>
      <c r="M25" s="461"/>
      <c r="N25" s="458"/>
      <c r="O25" s="458"/>
      <c r="P25" s="458"/>
      <c r="Q25" s="458"/>
      <c r="R25" s="458"/>
      <c r="S25" s="458"/>
      <c r="T25" s="458"/>
      <c r="U25" s="496"/>
      <c r="V25" s="216"/>
      <c r="W25" s="232"/>
      <c r="X25" s="232"/>
      <c r="Y25" s="242"/>
      <c r="Z25" s="242"/>
      <c r="AA25" s="242"/>
      <c r="AB25" s="242"/>
      <c r="AC25" s="242"/>
      <c r="AD25" s="242"/>
      <c r="AE25" s="242"/>
      <c r="AF25" s="242"/>
      <c r="AG25" s="242"/>
      <c r="AH25" s="242"/>
      <c r="AI25" s="242"/>
      <c r="AJ25" s="242"/>
      <c r="AK25" s="257"/>
      <c r="AL25" s="242"/>
      <c r="AM25" s="256"/>
      <c r="AN25" s="242"/>
      <c r="AO25" s="242"/>
      <c r="AP25" s="256"/>
      <c r="AQ25" s="242"/>
      <c r="AR25" s="242"/>
      <c r="AS25" s="216"/>
    </row>
    <row r="26" spans="1:45" s="228" customFormat="1" ht="19.5" customHeight="1">
      <c r="A26" s="216"/>
      <c r="B26" s="459"/>
      <c r="C26" s="358"/>
      <c r="D26" s="358"/>
      <c r="E26" s="459"/>
      <c r="F26" s="459"/>
      <c r="G26" s="464"/>
      <c r="H26" s="460"/>
      <c r="I26" s="460"/>
      <c r="J26" s="460"/>
      <c r="K26" s="460"/>
      <c r="L26" s="460"/>
      <c r="M26" s="462"/>
      <c r="N26" s="460"/>
      <c r="O26" s="460"/>
      <c r="P26" s="460"/>
      <c r="Q26" s="460"/>
      <c r="R26" s="460"/>
      <c r="S26" s="460"/>
      <c r="T26" s="460"/>
      <c r="U26" s="496"/>
      <c r="V26" s="216"/>
      <c r="W26" s="258"/>
      <c r="X26" s="258"/>
      <c r="Y26" s="244"/>
      <c r="Z26" s="244"/>
      <c r="AA26" s="244"/>
      <c r="AB26" s="244"/>
      <c r="AC26" s="233"/>
      <c r="AD26" s="234"/>
      <c r="AE26" s="233"/>
      <c r="AF26" s="244"/>
      <c r="AG26" s="233"/>
      <c r="AH26" s="244"/>
      <c r="AI26" s="232"/>
      <c r="AJ26" s="232"/>
      <c r="AK26" s="259"/>
      <c r="AL26" s="232"/>
      <c r="AM26" s="233"/>
      <c r="AN26" s="232"/>
      <c r="AO26" s="232"/>
      <c r="AP26" s="233"/>
      <c r="AQ26" s="232"/>
      <c r="AR26" s="258"/>
      <c r="AS26" s="260"/>
    </row>
    <row r="27" spans="1:45" s="228" customFormat="1" ht="13.5" customHeight="1">
      <c r="A27" s="216"/>
      <c r="B27" s="493" t="s">
        <v>121</v>
      </c>
      <c r="C27" s="261"/>
      <c r="D27" s="262"/>
      <c r="E27" s="364"/>
      <c r="F27" s="407" t="s">
        <v>12</v>
      </c>
      <c r="G27" s="300"/>
      <c r="H27" s="302"/>
      <c r="I27" s="302"/>
      <c r="J27" s="302"/>
      <c r="K27" s="302"/>
      <c r="L27" s="302"/>
      <c r="M27" s="317"/>
      <c r="N27" s="302"/>
      <c r="O27" s="302"/>
      <c r="P27" s="302"/>
      <c r="Q27" s="302"/>
      <c r="R27" s="302"/>
      <c r="S27" s="302"/>
      <c r="T27" s="302"/>
      <c r="U27" s="354"/>
      <c r="V27" s="216"/>
      <c r="W27" s="258"/>
      <c r="X27" s="258"/>
      <c r="Y27" s="244"/>
      <c r="Z27" s="244"/>
      <c r="AA27" s="244"/>
      <c r="AB27" s="244"/>
      <c r="AC27" s="233"/>
      <c r="AD27" s="234"/>
      <c r="AE27" s="233"/>
      <c r="AF27" s="244"/>
      <c r="AG27" s="233"/>
      <c r="AH27" s="244"/>
      <c r="AI27" s="232"/>
      <c r="AJ27" s="232"/>
      <c r="AK27" s="259"/>
      <c r="AL27" s="232"/>
      <c r="AM27" s="233"/>
      <c r="AN27" s="232"/>
      <c r="AO27" s="232"/>
      <c r="AP27" s="233"/>
      <c r="AQ27" s="232"/>
      <c r="AR27" s="258"/>
      <c r="AS27" s="260"/>
    </row>
    <row r="28" spans="1:45" ht="19.5" customHeight="1">
      <c r="A28" s="263"/>
      <c r="B28" s="494"/>
      <c r="C28" s="291"/>
      <c r="D28" s="291"/>
      <c r="E28" s="365"/>
      <c r="F28" s="410"/>
      <c r="G28" s="318"/>
      <c r="H28" s="318"/>
      <c r="I28" s="318"/>
      <c r="J28" s="318"/>
      <c r="K28" s="318"/>
      <c r="L28" s="318"/>
      <c r="M28" s="318"/>
      <c r="N28" s="318"/>
      <c r="O28" s="318"/>
      <c r="P28" s="318"/>
      <c r="Q28" s="318"/>
      <c r="R28" s="318"/>
      <c r="S28" s="318"/>
      <c r="T28" s="318"/>
      <c r="U28" s="260"/>
      <c r="V28" s="260"/>
      <c r="W28" s="260"/>
      <c r="X28" s="260"/>
      <c r="Y28" s="260"/>
      <c r="Z28" s="260"/>
      <c r="AA28" s="260"/>
      <c r="AB28" s="260"/>
      <c r="AC28" s="260"/>
      <c r="AD28" s="260"/>
      <c r="AE28" s="260"/>
      <c r="AF28" s="260"/>
      <c r="AG28" s="260"/>
      <c r="AH28" s="260"/>
      <c r="AI28" s="260"/>
      <c r="AJ28" s="260"/>
      <c r="AK28" s="260"/>
      <c r="AL28" s="263"/>
      <c r="AM28" s="216"/>
      <c r="AN28" s="216"/>
      <c r="AO28" s="216"/>
      <c r="AP28" s="216"/>
      <c r="AQ28" s="216"/>
      <c r="AR28" s="227"/>
      <c r="AS28" s="227"/>
    </row>
    <row r="29" spans="1:45" ht="13.5" customHeight="1">
      <c r="A29" s="263"/>
      <c r="B29" s="263"/>
      <c r="C29" s="263"/>
      <c r="D29" s="263"/>
      <c r="E29" s="260"/>
      <c r="F29" s="260"/>
      <c r="G29" s="260"/>
      <c r="H29" s="260"/>
      <c r="I29" s="260"/>
      <c r="J29" s="260"/>
      <c r="K29" s="260"/>
      <c r="L29" s="260"/>
      <c r="M29" s="260"/>
      <c r="N29" s="260"/>
      <c r="O29" s="260"/>
      <c r="P29" s="260"/>
      <c r="Q29" s="260"/>
      <c r="R29" s="260"/>
      <c r="S29" s="260"/>
      <c r="T29" s="260"/>
      <c r="U29" s="260"/>
      <c r="V29" s="260"/>
      <c r="W29" s="260"/>
      <c r="X29" s="260"/>
      <c r="Y29" s="260"/>
      <c r="Z29" s="260"/>
      <c r="AA29" s="260"/>
      <c r="AB29" s="260"/>
      <c r="AC29" s="260"/>
      <c r="AD29" s="260"/>
      <c r="AE29" s="260"/>
      <c r="AF29" s="260"/>
      <c r="AG29" s="260"/>
      <c r="AH29" s="260"/>
      <c r="AI29" s="260"/>
      <c r="AJ29" s="260"/>
      <c r="AK29" s="260"/>
      <c r="AL29" s="263"/>
      <c r="AM29" s="216"/>
      <c r="AN29" s="216"/>
      <c r="AO29" s="216"/>
      <c r="AP29" s="216"/>
      <c r="AQ29" s="216"/>
      <c r="AR29" s="227"/>
      <c r="AS29" s="227"/>
    </row>
    <row r="30" spans="1:45" ht="13.5" customHeight="1">
      <c r="A30" s="263"/>
      <c r="B30" s="263"/>
      <c r="C30" s="263"/>
      <c r="D30" s="263"/>
      <c r="E30" s="260"/>
      <c r="F30" s="260"/>
      <c r="G30" s="260"/>
      <c r="H30" s="260"/>
      <c r="I30" s="260"/>
      <c r="J30" s="260"/>
      <c r="K30" s="260"/>
      <c r="L30" s="260"/>
      <c r="M30" s="260"/>
      <c r="N30" s="260"/>
      <c r="O30" s="260"/>
      <c r="P30" s="260"/>
      <c r="Q30" s="260"/>
      <c r="R30" s="260"/>
      <c r="S30" s="260"/>
      <c r="T30" s="260"/>
      <c r="U30" s="260"/>
      <c r="V30" s="260"/>
      <c r="W30" s="260"/>
      <c r="X30" s="260"/>
      <c r="Y30" s="260"/>
      <c r="Z30" s="260"/>
      <c r="AA30" s="260"/>
      <c r="AB30" s="260"/>
      <c r="AC30" s="260"/>
      <c r="AD30" s="260"/>
      <c r="AE30" s="260"/>
      <c r="AF30" s="260"/>
      <c r="AG30" s="260"/>
      <c r="AH30" s="260"/>
      <c r="AI30" s="260"/>
      <c r="AJ30" s="260"/>
      <c r="AK30" s="260"/>
      <c r="AL30" s="263"/>
      <c r="AM30" s="216"/>
      <c r="AN30" s="216"/>
      <c r="AO30" s="216"/>
      <c r="AP30" s="216"/>
      <c r="AQ30" s="216"/>
      <c r="AR30" s="227"/>
      <c r="AS30" s="227"/>
    </row>
    <row r="31" spans="1:45" ht="24" customHeight="1">
      <c r="A31" s="216"/>
      <c r="B31" s="239" t="s">
        <v>33</v>
      </c>
      <c r="C31" s="216"/>
      <c r="D31" s="216"/>
      <c r="E31" s="216"/>
      <c r="F31" s="216"/>
      <c r="G31" s="216"/>
      <c r="H31" s="216"/>
      <c r="I31" s="216"/>
      <c r="J31" s="216"/>
      <c r="K31" s="216"/>
      <c r="L31" s="216"/>
      <c r="M31" s="216"/>
      <c r="N31" s="216"/>
      <c r="O31" s="216"/>
      <c r="P31" s="216"/>
      <c r="Q31" s="216"/>
      <c r="R31" s="216"/>
      <c r="S31" s="216"/>
      <c r="T31" s="216"/>
      <c r="U31" s="238"/>
      <c r="V31" s="260"/>
      <c r="W31" s="260"/>
      <c r="X31" s="216"/>
      <c r="Y31" s="239" t="s">
        <v>34</v>
      </c>
      <c r="Z31" s="216"/>
      <c r="AA31" s="216"/>
      <c r="AB31" s="216"/>
      <c r="AC31" s="216"/>
      <c r="AD31" s="216"/>
      <c r="AE31" s="216"/>
      <c r="AF31" s="216"/>
      <c r="AG31" s="216"/>
      <c r="AH31" s="216"/>
      <c r="AI31" s="216"/>
      <c r="AJ31" s="216"/>
      <c r="AK31" s="216"/>
      <c r="AL31" s="216"/>
      <c r="AM31" s="216"/>
      <c r="AN31" s="216"/>
      <c r="AO31" s="216"/>
      <c r="AP31" s="216"/>
      <c r="AQ31" s="216"/>
      <c r="AR31" s="238"/>
      <c r="AS31" s="227"/>
    </row>
    <row r="32" spans="1:45" s="228" customFormat="1" ht="13.5" customHeight="1">
      <c r="A32" s="265"/>
      <c r="B32" s="370" t="s">
        <v>35</v>
      </c>
      <c r="C32" s="415" t="s">
        <v>142</v>
      </c>
      <c r="D32" s="416"/>
      <c r="E32" s="411" t="s">
        <v>10</v>
      </c>
      <c r="F32" s="413"/>
      <c r="G32" s="411" t="s">
        <v>11</v>
      </c>
      <c r="H32" s="413"/>
      <c r="I32" s="411" t="s">
        <v>6</v>
      </c>
      <c r="J32" s="406"/>
      <c r="K32" s="411" t="s">
        <v>7</v>
      </c>
      <c r="L32" s="406"/>
      <c r="M32" s="368"/>
      <c r="N32" s="405" t="s">
        <v>101</v>
      </c>
      <c r="O32" s="406"/>
      <c r="P32" s="406"/>
      <c r="Q32" s="406"/>
      <c r="R32" s="406"/>
      <c r="S32" s="406"/>
      <c r="T32" s="407"/>
      <c r="U32" s="404"/>
      <c r="V32" s="220"/>
      <c r="W32" s="216"/>
      <c r="X32" s="220"/>
      <c r="Y32" s="370" t="s">
        <v>35</v>
      </c>
      <c r="Z32" s="415" t="s">
        <v>142</v>
      </c>
      <c r="AA32" s="416"/>
      <c r="AB32" s="411" t="s">
        <v>10</v>
      </c>
      <c r="AC32" s="413"/>
      <c r="AD32" s="411" t="s">
        <v>11</v>
      </c>
      <c r="AE32" s="413"/>
      <c r="AF32" s="411" t="s">
        <v>6</v>
      </c>
      <c r="AG32" s="406"/>
      <c r="AH32" s="411" t="s">
        <v>7</v>
      </c>
      <c r="AI32" s="407"/>
      <c r="AJ32" s="370"/>
      <c r="AK32" s="405" t="s">
        <v>101</v>
      </c>
      <c r="AL32" s="406"/>
      <c r="AM32" s="406"/>
      <c r="AN32" s="406"/>
      <c r="AO32" s="406"/>
      <c r="AP32" s="406"/>
      <c r="AQ32" s="407"/>
      <c r="AR32" s="404"/>
      <c r="AS32" s="227"/>
    </row>
    <row r="33" spans="1:45" s="228" customFormat="1" ht="19.5" customHeight="1">
      <c r="A33" s="216"/>
      <c r="B33" s="371"/>
      <c r="C33" s="336" t="s">
        <v>160</v>
      </c>
      <c r="D33" s="335" t="s">
        <v>161</v>
      </c>
      <c r="E33" s="412"/>
      <c r="F33" s="414"/>
      <c r="G33" s="412"/>
      <c r="H33" s="414"/>
      <c r="I33" s="412"/>
      <c r="J33" s="409"/>
      <c r="K33" s="412"/>
      <c r="L33" s="409"/>
      <c r="M33" s="369"/>
      <c r="N33" s="408"/>
      <c r="O33" s="409"/>
      <c r="P33" s="409"/>
      <c r="Q33" s="409"/>
      <c r="R33" s="409"/>
      <c r="S33" s="409"/>
      <c r="T33" s="410"/>
      <c r="U33" s="404"/>
      <c r="V33" s="220"/>
      <c r="W33" s="216"/>
      <c r="X33" s="220"/>
      <c r="Y33" s="371"/>
      <c r="Z33" s="336" t="s">
        <v>160</v>
      </c>
      <c r="AA33" s="335" t="s">
        <v>161</v>
      </c>
      <c r="AB33" s="412"/>
      <c r="AC33" s="414"/>
      <c r="AD33" s="412"/>
      <c r="AE33" s="414"/>
      <c r="AF33" s="412"/>
      <c r="AG33" s="409"/>
      <c r="AH33" s="412"/>
      <c r="AI33" s="410"/>
      <c r="AJ33" s="371"/>
      <c r="AK33" s="408"/>
      <c r="AL33" s="409"/>
      <c r="AM33" s="409"/>
      <c r="AN33" s="409"/>
      <c r="AO33" s="409"/>
      <c r="AP33" s="409"/>
      <c r="AQ33" s="410"/>
      <c r="AR33" s="404"/>
      <c r="AS33" s="227"/>
    </row>
    <row r="34" spans="1:45" s="228" customFormat="1" ht="13.5" customHeight="1">
      <c r="A34" s="216"/>
      <c r="B34" s="372"/>
      <c r="C34" s="266"/>
      <c r="D34" s="267"/>
      <c r="E34" s="366"/>
      <c r="F34" s="376" t="s">
        <v>12</v>
      </c>
      <c r="G34" s="378"/>
      <c r="H34" s="376" t="s">
        <v>13</v>
      </c>
      <c r="I34" s="366"/>
      <c r="J34" s="376" t="s">
        <v>8</v>
      </c>
      <c r="K34" s="366"/>
      <c r="L34" s="368" t="s">
        <v>9</v>
      </c>
      <c r="M34" s="370"/>
      <c r="N34" s="440"/>
      <c r="O34" s="441"/>
      <c r="P34" s="441"/>
      <c r="Q34" s="441"/>
      <c r="R34" s="441"/>
      <c r="S34" s="441"/>
      <c r="T34" s="442"/>
      <c r="U34" s="386"/>
      <c r="V34" s="220"/>
      <c r="W34" s="220"/>
      <c r="X34" s="216"/>
      <c r="Y34" s="372"/>
      <c r="Z34" s="268"/>
      <c r="AA34" s="269"/>
      <c r="AB34" s="374"/>
      <c r="AC34" s="376" t="s">
        <v>12</v>
      </c>
      <c r="AD34" s="378"/>
      <c r="AE34" s="376" t="s">
        <v>13</v>
      </c>
      <c r="AF34" s="378"/>
      <c r="AG34" s="376" t="s">
        <v>158</v>
      </c>
      <c r="AH34" s="366"/>
      <c r="AI34" s="368" t="s">
        <v>159</v>
      </c>
      <c r="AJ34" s="370"/>
      <c r="AK34" s="380"/>
      <c r="AL34" s="381"/>
      <c r="AM34" s="381"/>
      <c r="AN34" s="381"/>
      <c r="AO34" s="381"/>
      <c r="AP34" s="381"/>
      <c r="AQ34" s="382"/>
      <c r="AR34" s="386"/>
      <c r="AS34" s="227"/>
    </row>
    <row r="35" spans="1:45" s="228" customFormat="1" ht="19.5" customHeight="1">
      <c r="A35" s="216"/>
      <c r="B35" s="454"/>
      <c r="C35" s="316"/>
      <c r="D35" s="319"/>
      <c r="E35" s="446"/>
      <c r="F35" s="452"/>
      <c r="G35" s="453"/>
      <c r="H35" s="452"/>
      <c r="I35" s="446"/>
      <c r="J35" s="452"/>
      <c r="K35" s="446"/>
      <c r="L35" s="447"/>
      <c r="M35" s="448"/>
      <c r="N35" s="449"/>
      <c r="O35" s="450"/>
      <c r="P35" s="450"/>
      <c r="Q35" s="450"/>
      <c r="R35" s="450"/>
      <c r="S35" s="450"/>
      <c r="T35" s="451"/>
      <c r="U35" s="386"/>
      <c r="V35" s="220"/>
      <c r="W35" s="220"/>
      <c r="X35" s="216"/>
      <c r="Y35" s="393"/>
      <c r="Z35" s="324"/>
      <c r="AA35" s="279"/>
      <c r="AB35" s="392"/>
      <c r="AC35" s="391"/>
      <c r="AD35" s="495"/>
      <c r="AE35" s="391"/>
      <c r="AF35" s="495"/>
      <c r="AG35" s="391"/>
      <c r="AH35" s="399"/>
      <c r="AI35" s="398"/>
      <c r="AJ35" s="397"/>
      <c r="AK35" s="394"/>
      <c r="AL35" s="395"/>
      <c r="AM35" s="395"/>
      <c r="AN35" s="395"/>
      <c r="AO35" s="395"/>
      <c r="AP35" s="395"/>
      <c r="AQ35" s="396"/>
      <c r="AR35" s="386"/>
      <c r="AS35" s="227"/>
    </row>
    <row r="36" spans="1:45" s="228" customFormat="1" ht="13.5" customHeight="1">
      <c r="A36" s="216"/>
      <c r="B36" s="372"/>
      <c r="C36" s="266"/>
      <c r="D36" s="267"/>
      <c r="E36" s="366"/>
      <c r="F36" s="376" t="s">
        <v>12</v>
      </c>
      <c r="G36" s="378"/>
      <c r="H36" s="376" t="s">
        <v>13</v>
      </c>
      <c r="I36" s="366"/>
      <c r="J36" s="376" t="s">
        <v>156</v>
      </c>
      <c r="K36" s="366"/>
      <c r="L36" s="368" t="s">
        <v>157</v>
      </c>
      <c r="M36" s="370"/>
      <c r="N36" s="440"/>
      <c r="O36" s="441"/>
      <c r="P36" s="441"/>
      <c r="Q36" s="441"/>
      <c r="R36" s="441"/>
      <c r="S36" s="441"/>
      <c r="T36" s="442"/>
      <c r="U36" s="386"/>
      <c r="V36" s="220"/>
      <c r="W36" s="220"/>
      <c r="X36" s="216"/>
      <c r="Y36" s="372"/>
      <c r="Z36" s="268"/>
      <c r="AA36" s="269"/>
      <c r="AB36" s="374"/>
      <c r="AC36" s="376" t="s">
        <v>12</v>
      </c>
      <c r="AD36" s="378"/>
      <c r="AE36" s="376" t="s">
        <v>13</v>
      </c>
      <c r="AF36" s="378"/>
      <c r="AG36" s="376" t="s">
        <v>158</v>
      </c>
      <c r="AH36" s="366"/>
      <c r="AI36" s="368" t="s">
        <v>159</v>
      </c>
      <c r="AJ36" s="370"/>
      <c r="AK36" s="380"/>
      <c r="AL36" s="381"/>
      <c r="AM36" s="381"/>
      <c r="AN36" s="381"/>
      <c r="AO36" s="381"/>
      <c r="AP36" s="381"/>
      <c r="AQ36" s="382"/>
      <c r="AR36" s="386"/>
      <c r="AS36" s="227"/>
    </row>
    <row r="37" spans="1:45" s="228" customFormat="1" ht="19.5" customHeight="1">
      <c r="A37" s="216"/>
      <c r="B37" s="454"/>
      <c r="C37" s="316"/>
      <c r="D37" s="319"/>
      <c r="E37" s="446"/>
      <c r="F37" s="452"/>
      <c r="G37" s="453"/>
      <c r="H37" s="452"/>
      <c r="I37" s="446"/>
      <c r="J37" s="452"/>
      <c r="K37" s="446"/>
      <c r="L37" s="447"/>
      <c r="M37" s="448"/>
      <c r="N37" s="449"/>
      <c r="O37" s="450"/>
      <c r="P37" s="450"/>
      <c r="Q37" s="450"/>
      <c r="R37" s="450"/>
      <c r="S37" s="450"/>
      <c r="T37" s="451"/>
      <c r="U37" s="386"/>
      <c r="V37" s="220"/>
      <c r="W37" s="220"/>
      <c r="X37" s="216"/>
      <c r="Y37" s="373"/>
      <c r="Z37" s="305"/>
      <c r="AA37" s="296"/>
      <c r="AB37" s="375"/>
      <c r="AC37" s="377"/>
      <c r="AD37" s="379"/>
      <c r="AE37" s="377"/>
      <c r="AF37" s="379"/>
      <c r="AG37" s="377"/>
      <c r="AH37" s="367"/>
      <c r="AI37" s="369"/>
      <c r="AJ37" s="371"/>
      <c r="AK37" s="383"/>
      <c r="AL37" s="384"/>
      <c r="AM37" s="384"/>
      <c r="AN37" s="384"/>
      <c r="AO37" s="384"/>
      <c r="AP37" s="384"/>
      <c r="AQ37" s="385"/>
      <c r="AR37" s="386"/>
      <c r="AS37" s="227"/>
    </row>
    <row r="38" spans="1:45" s="228" customFormat="1" ht="13.5" customHeight="1">
      <c r="A38" s="216"/>
      <c r="B38" s="372"/>
      <c r="C38" s="266"/>
      <c r="D38" s="267"/>
      <c r="E38" s="366"/>
      <c r="F38" s="376" t="s">
        <v>12</v>
      </c>
      <c r="G38" s="378"/>
      <c r="H38" s="376" t="s">
        <v>13</v>
      </c>
      <c r="I38" s="366"/>
      <c r="J38" s="376" t="s">
        <v>156</v>
      </c>
      <c r="K38" s="366"/>
      <c r="L38" s="368" t="s">
        <v>157</v>
      </c>
      <c r="M38" s="370"/>
      <c r="N38" s="440"/>
      <c r="O38" s="441"/>
      <c r="P38" s="441"/>
      <c r="Q38" s="441"/>
      <c r="R38" s="441"/>
      <c r="S38" s="441"/>
      <c r="T38" s="442"/>
      <c r="U38" s="386"/>
      <c r="V38" s="220"/>
      <c r="W38" s="216"/>
      <c r="X38" s="216"/>
      <c r="Y38" s="372"/>
      <c r="Z38" s="268"/>
      <c r="AA38" s="269"/>
      <c r="AB38" s="374"/>
      <c r="AC38" s="376" t="s">
        <v>12</v>
      </c>
      <c r="AD38" s="378"/>
      <c r="AE38" s="376" t="s">
        <v>13</v>
      </c>
      <c r="AF38" s="378"/>
      <c r="AG38" s="376" t="s">
        <v>158</v>
      </c>
      <c r="AH38" s="366"/>
      <c r="AI38" s="368" t="s">
        <v>159</v>
      </c>
      <c r="AJ38" s="370"/>
      <c r="AK38" s="380"/>
      <c r="AL38" s="381"/>
      <c r="AM38" s="381"/>
      <c r="AN38" s="381"/>
      <c r="AO38" s="381"/>
      <c r="AP38" s="381"/>
      <c r="AQ38" s="382"/>
      <c r="AR38" s="386"/>
      <c r="AS38" s="227"/>
    </row>
    <row r="39" spans="1:45" s="228" customFormat="1" ht="19.5" customHeight="1">
      <c r="A39" s="216"/>
      <c r="B39" s="454"/>
      <c r="C39" s="316"/>
      <c r="D39" s="319"/>
      <c r="E39" s="446"/>
      <c r="F39" s="452"/>
      <c r="G39" s="453"/>
      <c r="H39" s="452"/>
      <c r="I39" s="446"/>
      <c r="J39" s="452"/>
      <c r="K39" s="446"/>
      <c r="L39" s="447"/>
      <c r="M39" s="448"/>
      <c r="N39" s="449"/>
      <c r="O39" s="450"/>
      <c r="P39" s="450"/>
      <c r="Q39" s="450"/>
      <c r="R39" s="450"/>
      <c r="S39" s="450"/>
      <c r="T39" s="451"/>
      <c r="U39" s="386"/>
      <c r="V39" s="220"/>
      <c r="W39" s="216"/>
      <c r="X39" s="216"/>
      <c r="Y39" s="373"/>
      <c r="Z39" s="305"/>
      <c r="AA39" s="296"/>
      <c r="AB39" s="375"/>
      <c r="AC39" s="377"/>
      <c r="AD39" s="379"/>
      <c r="AE39" s="377"/>
      <c r="AF39" s="379"/>
      <c r="AG39" s="377"/>
      <c r="AH39" s="367"/>
      <c r="AI39" s="369"/>
      <c r="AJ39" s="371"/>
      <c r="AK39" s="383"/>
      <c r="AL39" s="384"/>
      <c r="AM39" s="384"/>
      <c r="AN39" s="384"/>
      <c r="AO39" s="384"/>
      <c r="AP39" s="384"/>
      <c r="AQ39" s="385"/>
      <c r="AR39" s="386"/>
      <c r="AS39" s="227"/>
    </row>
    <row r="40" spans="1:45" s="228" customFormat="1" ht="13.5" customHeight="1">
      <c r="A40" s="216"/>
      <c r="B40" s="372"/>
      <c r="C40" s="266"/>
      <c r="D40" s="267"/>
      <c r="E40" s="366"/>
      <c r="F40" s="376" t="s">
        <v>12</v>
      </c>
      <c r="G40" s="378"/>
      <c r="H40" s="376" t="s">
        <v>13</v>
      </c>
      <c r="I40" s="366"/>
      <c r="J40" s="376" t="s">
        <v>156</v>
      </c>
      <c r="K40" s="366"/>
      <c r="L40" s="368" t="s">
        <v>157</v>
      </c>
      <c r="M40" s="370"/>
      <c r="N40" s="440"/>
      <c r="O40" s="441"/>
      <c r="P40" s="441"/>
      <c r="Q40" s="441"/>
      <c r="R40" s="441"/>
      <c r="S40" s="441"/>
      <c r="T40" s="442"/>
      <c r="U40" s="386"/>
      <c r="V40" s="220"/>
      <c r="W40" s="216"/>
      <c r="X40" s="216"/>
      <c r="Y40" s="372"/>
      <c r="Z40" s="268"/>
      <c r="AA40" s="269"/>
      <c r="AB40" s="374"/>
      <c r="AC40" s="376" t="s">
        <v>12</v>
      </c>
      <c r="AD40" s="378"/>
      <c r="AE40" s="376" t="s">
        <v>13</v>
      </c>
      <c r="AF40" s="378"/>
      <c r="AG40" s="376" t="s">
        <v>158</v>
      </c>
      <c r="AH40" s="366"/>
      <c r="AI40" s="368" t="s">
        <v>159</v>
      </c>
      <c r="AJ40" s="370"/>
      <c r="AK40" s="380"/>
      <c r="AL40" s="381"/>
      <c r="AM40" s="381"/>
      <c r="AN40" s="381"/>
      <c r="AO40" s="381"/>
      <c r="AP40" s="381"/>
      <c r="AQ40" s="382"/>
      <c r="AR40" s="386"/>
      <c r="AS40" s="227"/>
    </row>
    <row r="41" spans="1:45" s="228" customFormat="1" ht="19.5" customHeight="1">
      <c r="A41" s="216"/>
      <c r="B41" s="454"/>
      <c r="C41" s="316"/>
      <c r="D41" s="319"/>
      <c r="E41" s="446"/>
      <c r="F41" s="452"/>
      <c r="G41" s="453"/>
      <c r="H41" s="452"/>
      <c r="I41" s="446"/>
      <c r="J41" s="452"/>
      <c r="K41" s="446"/>
      <c r="L41" s="447"/>
      <c r="M41" s="448"/>
      <c r="N41" s="449"/>
      <c r="O41" s="450"/>
      <c r="P41" s="450"/>
      <c r="Q41" s="450"/>
      <c r="R41" s="450"/>
      <c r="S41" s="450"/>
      <c r="T41" s="451"/>
      <c r="U41" s="386"/>
      <c r="V41" s="220"/>
      <c r="W41" s="216"/>
      <c r="X41" s="216"/>
      <c r="Y41" s="373"/>
      <c r="Z41" s="305"/>
      <c r="AA41" s="296"/>
      <c r="AB41" s="375"/>
      <c r="AC41" s="377"/>
      <c r="AD41" s="379"/>
      <c r="AE41" s="377"/>
      <c r="AF41" s="379"/>
      <c r="AG41" s="377"/>
      <c r="AH41" s="367"/>
      <c r="AI41" s="369"/>
      <c r="AJ41" s="371"/>
      <c r="AK41" s="383"/>
      <c r="AL41" s="384"/>
      <c r="AM41" s="384"/>
      <c r="AN41" s="384"/>
      <c r="AO41" s="384"/>
      <c r="AP41" s="384"/>
      <c r="AQ41" s="385"/>
      <c r="AR41" s="386"/>
      <c r="AS41" s="227"/>
    </row>
    <row r="42" spans="1:45" s="228" customFormat="1" ht="13.5" customHeight="1">
      <c r="A42" s="216"/>
      <c r="B42" s="372"/>
      <c r="C42" s="266"/>
      <c r="D42" s="267"/>
      <c r="E42" s="366"/>
      <c r="F42" s="376" t="s">
        <v>12</v>
      </c>
      <c r="G42" s="378"/>
      <c r="H42" s="376" t="s">
        <v>13</v>
      </c>
      <c r="I42" s="366"/>
      <c r="J42" s="376" t="s">
        <v>156</v>
      </c>
      <c r="K42" s="366"/>
      <c r="L42" s="368" t="s">
        <v>157</v>
      </c>
      <c r="M42" s="370"/>
      <c r="N42" s="440"/>
      <c r="O42" s="441"/>
      <c r="P42" s="441"/>
      <c r="Q42" s="441"/>
      <c r="R42" s="441"/>
      <c r="S42" s="441"/>
      <c r="T42" s="442"/>
      <c r="U42" s="386"/>
      <c r="V42" s="220"/>
      <c r="W42" s="216"/>
      <c r="X42" s="216"/>
      <c r="Y42" s="372"/>
      <c r="Z42" s="268"/>
      <c r="AA42" s="269"/>
      <c r="AB42" s="374"/>
      <c r="AC42" s="376" t="s">
        <v>12</v>
      </c>
      <c r="AD42" s="378"/>
      <c r="AE42" s="376" t="s">
        <v>13</v>
      </c>
      <c r="AF42" s="378"/>
      <c r="AG42" s="376" t="s">
        <v>158</v>
      </c>
      <c r="AH42" s="366"/>
      <c r="AI42" s="368" t="s">
        <v>159</v>
      </c>
      <c r="AJ42" s="370"/>
      <c r="AK42" s="380"/>
      <c r="AL42" s="381"/>
      <c r="AM42" s="381"/>
      <c r="AN42" s="381"/>
      <c r="AO42" s="381"/>
      <c r="AP42" s="381"/>
      <c r="AQ42" s="382"/>
      <c r="AR42" s="386"/>
      <c r="AS42" s="227"/>
    </row>
    <row r="43" spans="1:45" s="228" customFormat="1" ht="19.5" customHeight="1">
      <c r="A43" s="216"/>
      <c r="B43" s="454"/>
      <c r="C43" s="316"/>
      <c r="D43" s="319"/>
      <c r="E43" s="446"/>
      <c r="F43" s="452"/>
      <c r="G43" s="453"/>
      <c r="H43" s="452"/>
      <c r="I43" s="446"/>
      <c r="J43" s="452"/>
      <c r="K43" s="446"/>
      <c r="L43" s="447"/>
      <c r="M43" s="448"/>
      <c r="N43" s="449"/>
      <c r="O43" s="450"/>
      <c r="P43" s="450"/>
      <c r="Q43" s="450"/>
      <c r="R43" s="450"/>
      <c r="S43" s="450"/>
      <c r="T43" s="451"/>
      <c r="U43" s="386"/>
      <c r="V43" s="220"/>
      <c r="W43" s="216"/>
      <c r="X43" s="216"/>
      <c r="Y43" s="373"/>
      <c r="Z43" s="305"/>
      <c r="AA43" s="296"/>
      <c r="AB43" s="375"/>
      <c r="AC43" s="377"/>
      <c r="AD43" s="379"/>
      <c r="AE43" s="377"/>
      <c r="AF43" s="379"/>
      <c r="AG43" s="377"/>
      <c r="AH43" s="367"/>
      <c r="AI43" s="369"/>
      <c r="AJ43" s="371"/>
      <c r="AK43" s="383"/>
      <c r="AL43" s="384"/>
      <c r="AM43" s="384"/>
      <c r="AN43" s="384"/>
      <c r="AO43" s="384"/>
      <c r="AP43" s="384"/>
      <c r="AQ43" s="385"/>
      <c r="AR43" s="386"/>
      <c r="AS43" s="227"/>
    </row>
    <row r="44" spans="1:45" s="228" customFormat="1" ht="13.5" customHeight="1">
      <c r="A44" s="216"/>
      <c r="B44" s="372"/>
      <c r="C44" s="266"/>
      <c r="D44" s="267"/>
      <c r="E44" s="366"/>
      <c r="F44" s="376" t="s">
        <v>12</v>
      </c>
      <c r="G44" s="378"/>
      <c r="H44" s="376" t="s">
        <v>13</v>
      </c>
      <c r="I44" s="366"/>
      <c r="J44" s="376" t="s">
        <v>156</v>
      </c>
      <c r="K44" s="366"/>
      <c r="L44" s="368" t="s">
        <v>157</v>
      </c>
      <c r="M44" s="370"/>
      <c r="N44" s="440"/>
      <c r="O44" s="441"/>
      <c r="P44" s="441"/>
      <c r="Q44" s="441"/>
      <c r="R44" s="441"/>
      <c r="S44" s="441"/>
      <c r="T44" s="442"/>
      <c r="U44" s="386"/>
      <c r="V44" s="220"/>
      <c r="W44" s="216"/>
      <c r="X44" s="216"/>
      <c r="Y44" s="372"/>
      <c r="Z44" s="268"/>
      <c r="AA44" s="269"/>
      <c r="AB44" s="374"/>
      <c r="AC44" s="376" t="s">
        <v>12</v>
      </c>
      <c r="AD44" s="378"/>
      <c r="AE44" s="376" t="s">
        <v>13</v>
      </c>
      <c r="AF44" s="378"/>
      <c r="AG44" s="376" t="s">
        <v>158</v>
      </c>
      <c r="AH44" s="366"/>
      <c r="AI44" s="368" t="s">
        <v>159</v>
      </c>
      <c r="AJ44" s="370"/>
      <c r="AK44" s="380"/>
      <c r="AL44" s="381"/>
      <c r="AM44" s="381"/>
      <c r="AN44" s="381"/>
      <c r="AO44" s="381"/>
      <c r="AP44" s="381"/>
      <c r="AQ44" s="382"/>
      <c r="AR44" s="386"/>
      <c r="AS44" s="227"/>
    </row>
    <row r="45" spans="1:45" s="228" customFormat="1" ht="19.5" customHeight="1">
      <c r="A45" s="216"/>
      <c r="B45" s="454"/>
      <c r="C45" s="316"/>
      <c r="D45" s="319"/>
      <c r="E45" s="446"/>
      <c r="F45" s="452"/>
      <c r="G45" s="453"/>
      <c r="H45" s="452"/>
      <c r="I45" s="446"/>
      <c r="J45" s="452"/>
      <c r="K45" s="446"/>
      <c r="L45" s="447"/>
      <c r="M45" s="448"/>
      <c r="N45" s="449"/>
      <c r="O45" s="450"/>
      <c r="P45" s="450"/>
      <c r="Q45" s="450"/>
      <c r="R45" s="450"/>
      <c r="S45" s="450"/>
      <c r="T45" s="451"/>
      <c r="U45" s="386"/>
      <c r="V45" s="220"/>
      <c r="W45" s="216"/>
      <c r="X45" s="216"/>
      <c r="Y45" s="373"/>
      <c r="Z45" s="305"/>
      <c r="AA45" s="296"/>
      <c r="AB45" s="375"/>
      <c r="AC45" s="377"/>
      <c r="AD45" s="379"/>
      <c r="AE45" s="377"/>
      <c r="AF45" s="379"/>
      <c r="AG45" s="377"/>
      <c r="AH45" s="367"/>
      <c r="AI45" s="369"/>
      <c r="AJ45" s="371"/>
      <c r="AK45" s="383"/>
      <c r="AL45" s="384"/>
      <c r="AM45" s="384"/>
      <c r="AN45" s="384"/>
      <c r="AO45" s="384"/>
      <c r="AP45" s="384"/>
      <c r="AQ45" s="385"/>
      <c r="AR45" s="386"/>
      <c r="AS45" s="227"/>
    </row>
    <row r="46" spans="1:45" s="228" customFormat="1" ht="13.5" customHeight="1">
      <c r="A46" s="216"/>
      <c r="B46" s="372"/>
      <c r="C46" s="266"/>
      <c r="D46" s="267"/>
      <c r="E46" s="366"/>
      <c r="F46" s="376" t="s">
        <v>12</v>
      </c>
      <c r="G46" s="378"/>
      <c r="H46" s="376" t="s">
        <v>13</v>
      </c>
      <c r="I46" s="366"/>
      <c r="J46" s="376" t="s">
        <v>156</v>
      </c>
      <c r="K46" s="366"/>
      <c r="L46" s="368" t="s">
        <v>157</v>
      </c>
      <c r="M46" s="370"/>
      <c r="N46" s="440"/>
      <c r="O46" s="441"/>
      <c r="P46" s="441"/>
      <c r="Q46" s="441"/>
      <c r="R46" s="441"/>
      <c r="S46" s="441"/>
      <c r="T46" s="442"/>
      <c r="U46" s="386"/>
      <c r="V46" s="220"/>
      <c r="W46" s="216"/>
      <c r="X46" s="216"/>
      <c r="Y46" s="372"/>
      <c r="Z46" s="268"/>
      <c r="AA46" s="269"/>
      <c r="AB46" s="374"/>
      <c r="AC46" s="376" t="s">
        <v>12</v>
      </c>
      <c r="AD46" s="378"/>
      <c r="AE46" s="376" t="s">
        <v>13</v>
      </c>
      <c r="AF46" s="378"/>
      <c r="AG46" s="376" t="s">
        <v>158</v>
      </c>
      <c r="AH46" s="366"/>
      <c r="AI46" s="368" t="s">
        <v>159</v>
      </c>
      <c r="AJ46" s="370"/>
      <c r="AK46" s="380"/>
      <c r="AL46" s="381"/>
      <c r="AM46" s="381"/>
      <c r="AN46" s="381"/>
      <c r="AO46" s="381"/>
      <c r="AP46" s="381"/>
      <c r="AQ46" s="382"/>
      <c r="AR46" s="386"/>
      <c r="AS46" s="227"/>
    </row>
    <row r="47" spans="1:45" s="228" customFormat="1" ht="19.5" customHeight="1">
      <c r="A47" s="216"/>
      <c r="B47" s="454"/>
      <c r="C47" s="316"/>
      <c r="D47" s="319"/>
      <c r="E47" s="446"/>
      <c r="F47" s="452"/>
      <c r="G47" s="453"/>
      <c r="H47" s="452"/>
      <c r="I47" s="446"/>
      <c r="J47" s="452"/>
      <c r="K47" s="446"/>
      <c r="L47" s="447"/>
      <c r="M47" s="448"/>
      <c r="N47" s="449"/>
      <c r="O47" s="450"/>
      <c r="P47" s="450"/>
      <c r="Q47" s="450"/>
      <c r="R47" s="450"/>
      <c r="S47" s="450"/>
      <c r="T47" s="451"/>
      <c r="U47" s="386"/>
      <c r="V47" s="220"/>
      <c r="W47" s="216"/>
      <c r="X47" s="216"/>
      <c r="Y47" s="373"/>
      <c r="Z47" s="305"/>
      <c r="AA47" s="296"/>
      <c r="AB47" s="375"/>
      <c r="AC47" s="377"/>
      <c r="AD47" s="379"/>
      <c r="AE47" s="377"/>
      <c r="AF47" s="379"/>
      <c r="AG47" s="377"/>
      <c r="AH47" s="367"/>
      <c r="AI47" s="369"/>
      <c r="AJ47" s="371"/>
      <c r="AK47" s="383"/>
      <c r="AL47" s="384"/>
      <c r="AM47" s="384"/>
      <c r="AN47" s="384"/>
      <c r="AO47" s="384"/>
      <c r="AP47" s="384"/>
      <c r="AQ47" s="385"/>
      <c r="AR47" s="386"/>
      <c r="AS47" s="227"/>
    </row>
    <row r="48" spans="1:45" s="228" customFormat="1" ht="13.5" customHeight="1">
      <c r="A48" s="216"/>
      <c r="B48" s="372"/>
      <c r="C48" s="266"/>
      <c r="D48" s="267"/>
      <c r="E48" s="366"/>
      <c r="F48" s="376" t="s">
        <v>12</v>
      </c>
      <c r="G48" s="378"/>
      <c r="H48" s="376" t="s">
        <v>13</v>
      </c>
      <c r="I48" s="366"/>
      <c r="J48" s="376" t="s">
        <v>156</v>
      </c>
      <c r="K48" s="366"/>
      <c r="L48" s="368" t="s">
        <v>157</v>
      </c>
      <c r="M48" s="370"/>
      <c r="N48" s="440"/>
      <c r="O48" s="441"/>
      <c r="P48" s="441"/>
      <c r="Q48" s="441"/>
      <c r="R48" s="441"/>
      <c r="S48" s="441"/>
      <c r="T48" s="442"/>
      <c r="U48" s="386"/>
      <c r="V48" s="220"/>
      <c r="W48" s="216"/>
      <c r="X48" s="216"/>
      <c r="Y48" s="372"/>
      <c r="Z48" s="268"/>
      <c r="AA48" s="269"/>
      <c r="AB48" s="374"/>
      <c r="AC48" s="376" t="s">
        <v>12</v>
      </c>
      <c r="AD48" s="378"/>
      <c r="AE48" s="376" t="s">
        <v>13</v>
      </c>
      <c r="AF48" s="378"/>
      <c r="AG48" s="376" t="s">
        <v>158</v>
      </c>
      <c r="AH48" s="366"/>
      <c r="AI48" s="368" t="s">
        <v>159</v>
      </c>
      <c r="AJ48" s="370"/>
      <c r="AK48" s="380"/>
      <c r="AL48" s="381"/>
      <c r="AM48" s="381"/>
      <c r="AN48" s="381"/>
      <c r="AO48" s="381"/>
      <c r="AP48" s="381"/>
      <c r="AQ48" s="382"/>
      <c r="AR48" s="386"/>
      <c r="AS48" s="227"/>
    </row>
    <row r="49" spans="1:45" s="228" customFormat="1" ht="19.5" customHeight="1">
      <c r="A49" s="216"/>
      <c r="B49" s="454"/>
      <c r="C49" s="316"/>
      <c r="D49" s="319"/>
      <c r="E49" s="446"/>
      <c r="F49" s="452"/>
      <c r="G49" s="453"/>
      <c r="H49" s="452"/>
      <c r="I49" s="446"/>
      <c r="J49" s="452"/>
      <c r="K49" s="446"/>
      <c r="L49" s="447"/>
      <c r="M49" s="448"/>
      <c r="N49" s="449"/>
      <c r="O49" s="450"/>
      <c r="P49" s="450"/>
      <c r="Q49" s="450"/>
      <c r="R49" s="450"/>
      <c r="S49" s="450"/>
      <c r="T49" s="451"/>
      <c r="U49" s="386"/>
      <c r="V49" s="220"/>
      <c r="W49" s="216"/>
      <c r="X49" s="216"/>
      <c r="Y49" s="373"/>
      <c r="Z49" s="305"/>
      <c r="AA49" s="296"/>
      <c r="AB49" s="375"/>
      <c r="AC49" s="377"/>
      <c r="AD49" s="379"/>
      <c r="AE49" s="377"/>
      <c r="AF49" s="379"/>
      <c r="AG49" s="377"/>
      <c r="AH49" s="367"/>
      <c r="AI49" s="369"/>
      <c r="AJ49" s="371"/>
      <c r="AK49" s="383"/>
      <c r="AL49" s="384"/>
      <c r="AM49" s="384"/>
      <c r="AN49" s="384"/>
      <c r="AO49" s="384"/>
      <c r="AP49" s="384"/>
      <c r="AQ49" s="385"/>
      <c r="AR49" s="386"/>
      <c r="AS49" s="227"/>
    </row>
    <row r="50" spans="1:45" s="228" customFormat="1" ht="13.5" customHeight="1">
      <c r="A50" s="216"/>
      <c r="B50" s="372"/>
      <c r="C50" s="266"/>
      <c r="D50" s="267"/>
      <c r="E50" s="366"/>
      <c r="F50" s="376" t="s">
        <v>12</v>
      </c>
      <c r="G50" s="378"/>
      <c r="H50" s="376" t="s">
        <v>13</v>
      </c>
      <c r="I50" s="366"/>
      <c r="J50" s="376" t="s">
        <v>156</v>
      </c>
      <c r="K50" s="366"/>
      <c r="L50" s="368" t="s">
        <v>157</v>
      </c>
      <c r="M50" s="370"/>
      <c r="N50" s="440"/>
      <c r="O50" s="441"/>
      <c r="P50" s="441"/>
      <c r="Q50" s="441"/>
      <c r="R50" s="441"/>
      <c r="S50" s="441"/>
      <c r="T50" s="442"/>
      <c r="U50" s="386"/>
      <c r="V50" s="220"/>
      <c r="W50" s="216"/>
      <c r="X50" s="216"/>
      <c r="Y50" s="372"/>
      <c r="Z50" s="268"/>
      <c r="AA50" s="269"/>
      <c r="AB50" s="374"/>
      <c r="AC50" s="376" t="s">
        <v>12</v>
      </c>
      <c r="AD50" s="378"/>
      <c r="AE50" s="376" t="s">
        <v>13</v>
      </c>
      <c r="AF50" s="378"/>
      <c r="AG50" s="376" t="s">
        <v>158</v>
      </c>
      <c r="AH50" s="366"/>
      <c r="AI50" s="368" t="s">
        <v>159</v>
      </c>
      <c r="AJ50" s="370"/>
      <c r="AK50" s="380"/>
      <c r="AL50" s="381"/>
      <c r="AM50" s="381"/>
      <c r="AN50" s="381"/>
      <c r="AO50" s="381"/>
      <c r="AP50" s="381"/>
      <c r="AQ50" s="382"/>
      <c r="AR50" s="386"/>
      <c r="AS50" s="227"/>
    </row>
    <row r="51" spans="1:45" s="228" customFormat="1" ht="19.5" customHeight="1">
      <c r="A51" s="216"/>
      <c r="B51" s="454"/>
      <c r="C51" s="316"/>
      <c r="D51" s="319"/>
      <c r="E51" s="446"/>
      <c r="F51" s="452"/>
      <c r="G51" s="453"/>
      <c r="H51" s="452"/>
      <c r="I51" s="446"/>
      <c r="J51" s="452"/>
      <c r="K51" s="446"/>
      <c r="L51" s="447"/>
      <c r="M51" s="448"/>
      <c r="N51" s="449"/>
      <c r="O51" s="450"/>
      <c r="P51" s="450"/>
      <c r="Q51" s="450"/>
      <c r="R51" s="450"/>
      <c r="S51" s="450"/>
      <c r="T51" s="451"/>
      <c r="U51" s="386"/>
      <c r="V51" s="220"/>
      <c r="W51" s="216"/>
      <c r="X51" s="216"/>
      <c r="Y51" s="373"/>
      <c r="Z51" s="305"/>
      <c r="AA51" s="296"/>
      <c r="AB51" s="375"/>
      <c r="AC51" s="377"/>
      <c r="AD51" s="379"/>
      <c r="AE51" s="377"/>
      <c r="AF51" s="379"/>
      <c r="AG51" s="377"/>
      <c r="AH51" s="367"/>
      <c r="AI51" s="369"/>
      <c r="AJ51" s="371"/>
      <c r="AK51" s="383"/>
      <c r="AL51" s="384"/>
      <c r="AM51" s="384"/>
      <c r="AN51" s="384"/>
      <c r="AO51" s="384"/>
      <c r="AP51" s="384"/>
      <c r="AQ51" s="385"/>
      <c r="AR51" s="386"/>
      <c r="AS51" s="227"/>
    </row>
    <row r="52" spans="1:45" s="228" customFormat="1" ht="13.5" customHeight="1">
      <c r="A52" s="216"/>
      <c r="B52" s="372"/>
      <c r="C52" s="266"/>
      <c r="D52" s="267"/>
      <c r="E52" s="366"/>
      <c r="F52" s="376" t="s">
        <v>12</v>
      </c>
      <c r="G52" s="378"/>
      <c r="H52" s="376" t="s">
        <v>13</v>
      </c>
      <c r="I52" s="366"/>
      <c r="J52" s="376" t="s">
        <v>156</v>
      </c>
      <c r="K52" s="366"/>
      <c r="L52" s="368" t="s">
        <v>157</v>
      </c>
      <c r="M52" s="370"/>
      <c r="N52" s="440"/>
      <c r="O52" s="441"/>
      <c r="P52" s="441"/>
      <c r="Q52" s="441"/>
      <c r="R52" s="441"/>
      <c r="S52" s="441"/>
      <c r="T52" s="442"/>
      <c r="U52" s="386"/>
      <c r="V52" s="220"/>
      <c r="W52" s="216"/>
      <c r="X52" s="216"/>
      <c r="Y52" s="372"/>
      <c r="Z52" s="268"/>
      <c r="AA52" s="269"/>
      <c r="AB52" s="374"/>
      <c r="AC52" s="376" t="s">
        <v>12</v>
      </c>
      <c r="AD52" s="378"/>
      <c r="AE52" s="376" t="s">
        <v>13</v>
      </c>
      <c r="AF52" s="378"/>
      <c r="AG52" s="376" t="s">
        <v>156</v>
      </c>
      <c r="AH52" s="366"/>
      <c r="AI52" s="368" t="s">
        <v>157</v>
      </c>
      <c r="AJ52" s="370"/>
      <c r="AK52" s="380"/>
      <c r="AL52" s="381"/>
      <c r="AM52" s="381"/>
      <c r="AN52" s="381"/>
      <c r="AO52" s="381"/>
      <c r="AP52" s="381"/>
      <c r="AQ52" s="382"/>
      <c r="AR52" s="386"/>
      <c r="AS52" s="227"/>
    </row>
    <row r="53" spans="1:45" s="228" customFormat="1" ht="19.5" customHeight="1">
      <c r="A53" s="216"/>
      <c r="B53" s="454"/>
      <c r="C53" s="316"/>
      <c r="D53" s="319"/>
      <c r="E53" s="446"/>
      <c r="F53" s="452"/>
      <c r="G53" s="453"/>
      <c r="H53" s="452"/>
      <c r="I53" s="446"/>
      <c r="J53" s="452"/>
      <c r="K53" s="446"/>
      <c r="L53" s="447"/>
      <c r="M53" s="448"/>
      <c r="N53" s="449"/>
      <c r="O53" s="450"/>
      <c r="P53" s="450"/>
      <c r="Q53" s="450"/>
      <c r="R53" s="450"/>
      <c r="S53" s="450"/>
      <c r="T53" s="451"/>
      <c r="U53" s="386"/>
      <c r="V53" s="220"/>
      <c r="W53" s="216"/>
      <c r="X53" s="216"/>
      <c r="Y53" s="373"/>
      <c r="Z53" s="305"/>
      <c r="AA53" s="296"/>
      <c r="AB53" s="375"/>
      <c r="AC53" s="377"/>
      <c r="AD53" s="379"/>
      <c r="AE53" s="377"/>
      <c r="AF53" s="379"/>
      <c r="AG53" s="377"/>
      <c r="AH53" s="367"/>
      <c r="AI53" s="369"/>
      <c r="AJ53" s="371"/>
      <c r="AK53" s="383"/>
      <c r="AL53" s="384"/>
      <c r="AM53" s="384"/>
      <c r="AN53" s="384"/>
      <c r="AO53" s="384"/>
      <c r="AP53" s="384"/>
      <c r="AQ53" s="385"/>
      <c r="AR53" s="386"/>
      <c r="AS53" s="227"/>
    </row>
    <row r="54" spans="1:45" s="228" customFormat="1" ht="13.5" customHeight="1">
      <c r="A54" s="216"/>
      <c r="B54" s="372"/>
      <c r="C54" s="266"/>
      <c r="D54" s="267"/>
      <c r="E54" s="366"/>
      <c r="F54" s="376" t="s">
        <v>12</v>
      </c>
      <c r="G54" s="378"/>
      <c r="H54" s="376" t="s">
        <v>13</v>
      </c>
      <c r="I54" s="366"/>
      <c r="J54" s="376" t="s">
        <v>156</v>
      </c>
      <c r="K54" s="366"/>
      <c r="L54" s="368" t="s">
        <v>157</v>
      </c>
      <c r="M54" s="370"/>
      <c r="N54" s="440"/>
      <c r="O54" s="441"/>
      <c r="P54" s="441"/>
      <c r="Q54" s="441"/>
      <c r="R54" s="441"/>
      <c r="S54" s="441"/>
      <c r="T54" s="442"/>
      <c r="U54" s="386"/>
      <c r="V54" s="220"/>
      <c r="W54" s="216"/>
      <c r="X54" s="216"/>
      <c r="Y54" s="372"/>
      <c r="Z54" s="268"/>
      <c r="AA54" s="269"/>
      <c r="AB54" s="374"/>
      <c r="AC54" s="376" t="s">
        <v>12</v>
      </c>
      <c r="AD54" s="378"/>
      <c r="AE54" s="376" t="s">
        <v>13</v>
      </c>
      <c r="AF54" s="378"/>
      <c r="AG54" s="376" t="s">
        <v>156</v>
      </c>
      <c r="AH54" s="366"/>
      <c r="AI54" s="368" t="s">
        <v>157</v>
      </c>
      <c r="AJ54" s="370"/>
      <c r="AK54" s="380"/>
      <c r="AL54" s="381"/>
      <c r="AM54" s="381"/>
      <c r="AN54" s="381"/>
      <c r="AO54" s="381"/>
      <c r="AP54" s="381"/>
      <c r="AQ54" s="382"/>
      <c r="AR54" s="386"/>
      <c r="AS54" s="227"/>
    </row>
    <row r="55" spans="1:45" s="228" customFormat="1" ht="19.5" customHeight="1">
      <c r="A55" s="216"/>
      <c r="B55" s="454"/>
      <c r="C55" s="316"/>
      <c r="D55" s="319"/>
      <c r="E55" s="446"/>
      <c r="F55" s="452"/>
      <c r="G55" s="453"/>
      <c r="H55" s="452"/>
      <c r="I55" s="446"/>
      <c r="J55" s="452"/>
      <c r="K55" s="446"/>
      <c r="L55" s="447"/>
      <c r="M55" s="448"/>
      <c r="N55" s="449"/>
      <c r="O55" s="450"/>
      <c r="P55" s="450"/>
      <c r="Q55" s="450"/>
      <c r="R55" s="450"/>
      <c r="S55" s="450"/>
      <c r="T55" s="451"/>
      <c r="U55" s="386"/>
      <c r="V55" s="220"/>
      <c r="W55" s="216"/>
      <c r="X55" s="216"/>
      <c r="Y55" s="373"/>
      <c r="Z55" s="305"/>
      <c r="AA55" s="296"/>
      <c r="AB55" s="375"/>
      <c r="AC55" s="377"/>
      <c r="AD55" s="379"/>
      <c r="AE55" s="377"/>
      <c r="AF55" s="379"/>
      <c r="AG55" s="377"/>
      <c r="AH55" s="367"/>
      <c r="AI55" s="369"/>
      <c r="AJ55" s="371"/>
      <c r="AK55" s="383"/>
      <c r="AL55" s="384"/>
      <c r="AM55" s="384"/>
      <c r="AN55" s="384"/>
      <c r="AO55" s="384"/>
      <c r="AP55" s="384"/>
      <c r="AQ55" s="385"/>
      <c r="AR55" s="386"/>
      <c r="AS55" s="227"/>
    </row>
    <row r="56" spans="1:45" s="228" customFormat="1" ht="13.5" customHeight="1">
      <c r="A56" s="216"/>
      <c r="B56" s="372"/>
      <c r="C56" s="266"/>
      <c r="D56" s="267"/>
      <c r="E56" s="366"/>
      <c r="F56" s="376" t="s">
        <v>12</v>
      </c>
      <c r="G56" s="378"/>
      <c r="H56" s="376" t="s">
        <v>13</v>
      </c>
      <c r="I56" s="366"/>
      <c r="J56" s="376" t="s">
        <v>156</v>
      </c>
      <c r="K56" s="366"/>
      <c r="L56" s="368" t="s">
        <v>157</v>
      </c>
      <c r="M56" s="370"/>
      <c r="N56" s="440"/>
      <c r="O56" s="441"/>
      <c r="P56" s="441"/>
      <c r="Q56" s="441"/>
      <c r="R56" s="441"/>
      <c r="S56" s="441"/>
      <c r="T56" s="442"/>
      <c r="U56" s="386"/>
      <c r="V56" s="220"/>
      <c r="W56" s="216"/>
      <c r="X56" s="216"/>
      <c r="Y56" s="372"/>
      <c r="Z56" s="268"/>
      <c r="AA56" s="269"/>
      <c r="AB56" s="374"/>
      <c r="AC56" s="376" t="s">
        <v>12</v>
      </c>
      <c r="AD56" s="378"/>
      <c r="AE56" s="376" t="s">
        <v>13</v>
      </c>
      <c r="AF56" s="378"/>
      <c r="AG56" s="376" t="s">
        <v>156</v>
      </c>
      <c r="AH56" s="366"/>
      <c r="AI56" s="368" t="s">
        <v>157</v>
      </c>
      <c r="AJ56" s="370"/>
      <c r="AK56" s="380"/>
      <c r="AL56" s="381"/>
      <c r="AM56" s="381"/>
      <c r="AN56" s="381"/>
      <c r="AO56" s="381"/>
      <c r="AP56" s="381"/>
      <c r="AQ56" s="382"/>
      <c r="AR56" s="386"/>
      <c r="AS56" s="227"/>
    </row>
    <row r="57" spans="1:45" s="228" customFormat="1" ht="19.5" customHeight="1">
      <c r="A57" s="216"/>
      <c r="B57" s="454"/>
      <c r="C57" s="316"/>
      <c r="D57" s="319"/>
      <c r="E57" s="446"/>
      <c r="F57" s="452"/>
      <c r="G57" s="453"/>
      <c r="H57" s="452"/>
      <c r="I57" s="446"/>
      <c r="J57" s="452"/>
      <c r="K57" s="446"/>
      <c r="L57" s="447"/>
      <c r="M57" s="448"/>
      <c r="N57" s="449"/>
      <c r="O57" s="450"/>
      <c r="P57" s="450"/>
      <c r="Q57" s="450"/>
      <c r="R57" s="450"/>
      <c r="S57" s="450"/>
      <c r="T57" s="451"/>
      <c r="U57" s="386"/>
      <c r="V57" s="220"/>
      <c r="W57" s="216"/>
      <c r="X57" s="216"/>
      <c r="Y57" s="373"/>
      <c r="Z57" s="305"/>
      <c r="AA57" s="296"/>
      <c r="AB57" s="375"/>
      <c r="AC57" s="377"/>
      <c r="AD57" s="379"/>
      <c r="AE57" s="377"/>
      <c r="AF57" s="379"/>
      <c r="AG57" s="377"/>
      <c r="AH57" s="367"/>
      <c r="AI57" s="369"/>
      <c r="AJ57" s="371"/>
      <c r="AK57" s="383"/>
      <c r="AL57" s="384"/>
      <c r="AM57" s="384"/>
      <c r="AN57" s="384"/>
      <c r="AO57" s="384"/>
      <c r="AP57" s="384"/>
      <c r="AQ57" s="385"/>
      <c r="AR57" s="386"/>
      <c r="AS57" s="227"/>
    </row>
    <row r="58" spans="1:46" s="228" customFormat="1" ht="13.5" customHeight="1">
      <c r="A58" s="216"/>
      <c r="B58" s="372"/>
      <c r="C58" s="266"/>
      <c r="D58" s="267"/>
      <c r="E58" s="366"/>
      <c r="F58" s="376" t="s">
        <v>12</v>
      </c>
      <c r="G58" s="378"/>
      <c r="H58" s="376" t="s">
        <v>13</v>
      </c>
      <c r="I58" s="366"/>
      <c r="J58" s="376" t="s">
        <v>156</v>
      </c>
      <c r="K58" s="366"/>
      <c r="L58" s="368" t="s">
        <v>157</v>
      </c>
      <c r="M58" s="370"/>
      <c r="N58" s="440"/>
      <c r="O58" s="441"/>
      <c r="P58" s="441"/>
      <c r="Q58" s="441"/>
      <c r="R58" s="441"/>
      <c r="S58" s="441"/>
      <c r="T58" s="442"/>
      <c r="U58" s="386"/>
      <c r="V58" s="220"/>
      <c r="W58" s="216"/>
      <c r="X58" s="216"/>
      <c r="Y58" s="372"/>
      <c r="Z58" s="268"/>
      <c r="AA58" s="269"/>
      <c r="AB58" s="374"/>
      <c r="AC58" s="376" t="s">
        <v>12</v>
      </c>
      <c r="AD58" s="378"/>
      <c r="AE58" s="376" t="s">
        <v>13</v>
      </c>
      <c r="AF58" s="378"/>
      <c r="AG58" s="376" t="s">
        <v>156</v>
      </c>
      <c r="AH58" s="366"/>
      <c r="AI58" s="368" t="s">
        <v>157</v>
      </c>
      <c r="AJ58" s="370"/>
      <c r="AK58" s="380"/>
      <c r="AL58" s="381"/>
      <c r="AM58" s="381"/>
      <c r="AN58" s="381"/>
      <c r="AO58" s="381"/>
      <c r="AP58" s="381"/>
      <c r="AQ58" s="382"/>
      <c r="AR58" s="386"/>
      <c r="AS58" s="227"/>
      <c r="AT58" s="219"/>
    </row>
    <row r="59" spans="1:46" s="228" customFormat="1" ht="19.5" customHeight="1">
      <c r="A59" s="216"/>
      <c r="B59" s="454"/>
      <c r="C59" s="316"/>
      <c r="D59" s="319"/>
      <c r="E59" s="446"/>
      <c r="F59" s="452"/>
      <c r="G59" s="453"/>
      <c r="H59" s="452"/>
      <c r="I59" s="446"/>
      <c r="J59" s="452"/>
      <c r="K59" s="446"/>
      <c r="L59" s="447"/>
      <c r="M59" s="448"/>
      <c r="N59" s="449"/>
      <c r="O59" s="450"/>
      <c r="P59" s="450"/>
      <c r="Q59" s="450"/>
      <c r="R59" s="450"/>
      <c r="S59" s="450"/>
      <c r="T59" s="451"/>
      <c r="U59" s="386"/>
      <c r="V59" s="220"/>
      <c r="W59" s="216"/>
      <c r="X59" s="216"/>
      <c r="Y59" s="373"/>
      <c r="Z59" s="305"/>
      <c r="AA59" s="296"/>
      <c r="AB59" s="375"/>
      <c r="AC59" s="377"/>
      <c r="AD59" s="379"/>
      <c r="AE59" s="377"/>
      <c r="AF59" s="379"/>
      <c r="AG59" s="377"/>
      <c r="AH59" s="367"/>
      <c r="AI59" s="369"/>
      <c r="AJ59" s="371"/>
      <c r="AK59" s="383"/>
      <c r="AL59" s="384"/>
      <c r="AM59" s="384"/>
      <c r="AN59" s="384"/>
      <c r="AO59" s="384"/>
      <c r="AP59" s="384"/>
      <c r="AQ59" s="385"/>
      <c r="AR59" s="386"/>
      <c r="AS59" s="227"/>
      <c r="AT59" s="219"/>
    </row>
    <row r="60" spans="1:46" s="228" customFormat="1" ht="13.5" customHeight="1">
      <c r="A60" s="216"/>
      <c r="B60" s="372"/>
      <c r="C60" s="266"/>
      <c r="D60" s="267"/>
      <c r="E60" s="366"/>
      <c r="F60" s="376" t="s">
        <v>12</v>
      </c>
      <c r="G60" s="378"/>
      <c r="H60" s="376" t="s">
        <v>13</v>
      </c>
      <c r="I60" s="366"/>
      <c r="J60" s="376" t="s">
        <v>156</v>
      </c>
      <c r="K60" s="366"/>
      <c r="L60" s="368" t="s">
        <v>157</v>
      </c>
      <c r="M60" s="370"/>
      <c r="N60" s="440"/>
      <c r="O60" s="441"/>
      <c r="P60" s="441"/>
      <c r="Q60" s="441"/>
      <c r="R60" s="441"/>
      <c r="S60" s="441"/>
      <c r="T60" s="442"/>
      <c r="U60" s="386"/>
      <c r="V60" s="220"/>
      <c r="W60" s="216"/>
      <c r="X60" s="216"/>
      <c r="Y60" s="372"/>
      <c r="Z60" s="268"/>
      <c r="AA60" s="269"/>
      <c r="AB60" s="374"/>
      <c r="AC60" s="376" t="s">
        <v>12</v>
      </c>
      <c r="AD60" s="378"/>
      <c r="AE60" s="376" t="s">
        <v>13</v>
      </c>
      <c r="AF60" s="378"/>
      <c r="AG60" s="376" t="s">
        <v>156</v>
      </c>
      <c r="AH60" s="366"/>
      <c r="AI60" s="368" t="s">
        <v>157</v>
      </c>
      <c r="AJ60" s="370"/>
      <c r="AK60" s="380"/>
      <c r="AL60" s="381"/>
      <c r="AM60" s="381"/>
      <c r="AN60" s="381"/>
      <c r="AO60" s="381"/>
      <c r="AP60" s="381"/>
      <c r="AQ60" s="382"/>
      <c r="AR60" s="386"/>
      <c r="AS60" s="227"/>
      <c r="AT60" s="219"/>
    </row>
    <row r="61" spans="1:46" s="228" customFormat="1" ht="19.5" customHeight="1">
      <c r="A61" s="216"/>
      <c r="B61" s="454"/>
      <c r="C61" s="316"/>
      <c r="D61" s="319"/>
      <c r="E61" s="446"/>
      <c r="F61" s="452"/>
      <c r="G61" s="453"/>
      <c r="H61" s="452"/>
      <c r="I61" s="446"/>
      <c r="J61" s="452"/>
      <c r="K61" s="446"/>
      <c r="L61" s="447"/>
      <c r="M61" s="448"/>
      <c r="N61" s="449"/>
      <c r="O61" s="450"/>
      <c r="P61" s="450"/>
      <c r="Q61" s="450"/>
      <c r="R61" s="450"/>
      <c r="S61" s="450"/>
      <c r="T61" s="451"/>
      <c r="U61" s="386"/>
      <c r="V61" s="220"/>
      <c r="W61" s="216"/>
      <c r="X61" s="216"/>
      <c r="Y61" s="373"/>
      <c r="Z61" s="305"/>
      <c r="AA61" s="296"/>
      <c r="AB61" s="375"/>
      <c r="AC61" s="377"/>
      <c r="AD61" s="379"/>
      <c r="AE61" s="377"/>
      <c r="AF61" s="379"/>
      <c r="AG61" s="377"/>
      <c r="AH61" s="367"/>
      <c r="AI61" s="369"/>
      <c r="AJ61" s="371"/>
      <c r="AK61" s="383"/>
      <c r="AL61" s="384"/>
      <c r="AM61" s="384"/>
      <c r="AN61" s="384"/>
      <c r="AO61" s="384"/>
      <c r="AP61" s="384"/>
      <c r="AQ61" s="385"/>
      <c r="AR61" s="386"/>
      <c r="AS61" s="227"/>
      <c r="AT61" s="219"/>
    </row>
    <row r="62" spans="1:46" s="228" customFormat="1" ht="13.5" customHeight="1">
      <c r="A62" s="216"/>
      <c r="B62" s="372"/>
      <c r="C62" s="266"/>
      <c r="D62" s="267"/>
      <c r="E62" s="366"/>
      <c r="F62" s="376" t="s">
        <v>12</v>
      </c>
      <c r="G62" s="378"/>
      <c r="H62" s="376" t="s">
        <v>13</v>
      </c>
      <c r="I62" s="366"/>
      <c r="J62" s="376" t="s">
        <v>156</v>
      </c>
      <c r="K62" s="366"/>
      <c r="L62" s="368" t="s">
        <v>157</v>
      </c>
      <c r="M62" s="370"/>
      <c r="N62" s="440"/>
      <c r="O62" s="441"/>
      <c r="P62" s="441"/>
      <c r="Q62" s="441"/>
      <c r="R62" s="441"/>
      <c r="S62" s="441"/>
      <c r="T62" s="442"/>
      <c r="U62" s="386"/>
      <c r="V62" s="220"/>
      <c r="W62" s="216"/>
      <c r="X62" s="216"/>
      <c r="Y62" s="372"/>
      <c r="Z62" s="268"/>
      <c r="AA62" s="269"/>
      <c r="AB62" s="374"/>
      <c r="AC62" s="376" t="s">
        <v>12</v>
      </c>
      <c r="AD62" s="378"/>
      <c r="AE62" s="376" t="s">
        <v>13</v>
      </c>
      <c r="AF62" s="378"/>
      <c r="AG62" s="376" t="s">
        <v>156</v>
      </c>
      <c r="AH62" s="366"/>
      <c r="AI62" s="368" t="s">
        <v>157</v>
      </c>
      <c r="AJ62" s="370"/>
      <c r="AK62" s="380"/>
      <c r="AL62" s="381"/>
      <c r="AM62" s="381"/>
      <c r="AN62" s="381"/>
      <c r="AO62" s="381"/>
      <c r="AP62" s="381"/>
      <c r="AQ62" s="382"/>
      <c r="AR62" s="386"/>
      <c r="AS62" s="227"/>
      <c r="AT62" s="219"/>
    </row>
    <row r="63" spans="1:46" s="228" customFormat="1" ht="19.5" customHeight="1">
      <c r="A63" s="216"/>
      <c r="B63" s="454"/>
      <c r="C63" s="316"/>
      <c r="D63" s="319"/>
      <c r="E63" s="446"/>
      <c r="F63" s="452"/>
      <c r="G63" s="453"/>
      <c r="H63" s="452"/>
      <c r="I63" s="446"/>
      <c r="J63" s="452"/>
      <c r="K63" s="446"/>
      <c r="L63" s="447"/>
      <c r="M63" s="448"/>
      <c r="N63" s="449"/>
      <c r="O63" s="450"/>
      <c r="P63" s="450"/>
      <c r="Q63" s="450"/>
      <c r="R63" s="450"/>
      <c r="S63" s="450"/>
      <c r="T63" s="451"/>
      <c r="U63" s="386"/>
      <c r="V63" s="220"/>
      <c r="W63" s="216"/>
      <c r="X63" s="216"/>
      <c r="Y63" s="373"/>
      <c r="Z63" s="305"/>
      <c r="AA63" s="296"/>
      <c r="AB63" s="375"/>
      <c r="AC63" s="377"/>
      <c r="AD63" s="379"/>
      <c r="AE63" s="377"/>
      <c r="AF63" s="379"/>
      <c r="AG63" s="377"/>
      <c r="AH63" s="367"/>
      <c r="AI63" s="369"/>
      <c r="AJ63" s="371"/>
      <c r="AK63" s="383"/>
      <c r="AL63" s="384"/>
      <c r="AM63" s="384"/>
      <c r="AN63" s="384"/>
      <c r="AO63" s="384"/>
      <c r="AP63" s="384"/>
      <c r="AQ63" s="385"/>
      <c r="AR63" s="386"/>
      <c r="AS63" s="227"/>
      <c r="AT63" s="219"/>
    </row>
    <row r="64" spans="1:47" s="228" customFormat="1" ht="13.5" customHeight="1">
      <c r="A64" s="216"/>
      <c r="B64" s="372"/>
      <c r="C64" s="266"/>
      <c r="D64" s="267"/>
      <c r="E64" s="366"/>
      <c r="F64" s="376" t="s">
        <v>12</v>
      </c>
      <c r="G64" s="378"/>
      <c r="H64" s="376" t="s">
        <v>13</v>
      </c>
      <c r="I64" s="366"/>
      <c r="J64" s="376" t="s">
        <v>156</v>
      </c>
      <c r="K64" s="366"/>
      <c r="L64" s="368" t="s">
        <v>157</v>
      </c>
      <c r="M64" s="370"/>
      <c r="N64" s="440"/>
      <c r="O64" s="441"/>
      <c r="P64" s="441"/>
      <c r="Q64" s="441"/>
      <c r="R64" s="441"/>
      <c r="S64" s="441"/>
      <c r="T64" s="442"/>
      <c r="U64" s="386"/>
      <c r="V64" s="220"/>
      <c r="W64" s="216"/>
      <c r="X64" s="216"/>
      <c r="Y64" s="387" t="s">
        <v>122</v>
      </c>
      <c r="Z64" s="306"/>
      <c r="AA64" s="306"/>
      <c r="AB64" s="389"/>
      <c r="AC64" s="390" t="s">
        <v>12</v>
      </c>
      <c r="AD64" s="325"/>
      <c r="AE64" s="326"/>
      <c r="AF64" s="325"/>
      <c r="AG64" s="326"/>
      <c r="AH64" s="325"/>
      <c r="AI64" s="302"/>
      <c r="AJ64" s="302"/>
      <c r="AK64" s="327"/>
      <c r="AL64" s="328"/>
      <c r="AM64" s="327"/>
      <c r="AN64" s="302"/>
      <c r="AO64" s="325"/>
      <c r="AP64" s="326"/>
      <c r="AQ64" s="325"/>
      <c r="AR64" s="326"/>
      <c r="AS64" s="227"/>
      <c r="AT64" s="219"/>
      <c r="AU64" s="219"/>
    </row>
    <row r="65" spans="1:47" s="228" customFormat="1" ht="19.5" customHeight="1">
      <c r="A65" s="216"/>
      <c r="B65" s="454"/>
      <c r="C65" s="316"/>
      <c r="D65" s="319"/>
      <c r="E65" s="446"/>
      <c r="F65" s="452"/>
      <c r="G65" s="453"/>
      <c r="H65" s="452"/>
      <c r="I65" s="446"/>
      <c r="J65" s="452"/>
      <c r="K65" s="446"/>
      <c r="L65" s="447"/>
      <c r="M65" s="448"/>
      <c r="N65" s="449"/>
      <c r="O65" s="450"/>
      <c r="P65" s="450"/>
      <c r="Q65" s="450"/>
      <c r="R65" s="450"/>
      <c r="S65" s="450"/>
      <c r="T65" s="451"/>
      <c r="U65" s="386"/>
      <c r="V65" s="220"/>
      <c r="W65" s="216"/>
      <c r="X65" s="216"/>
      <c r="Y65" s="388"/>
      <c r="Z65" s="264"/>
      <c r="AA65" s="264"/>
      <c r="AB65" s="367"/>
      <c r="AC65" s="369"/>
      <c r="AD65" s="325"/>
      <c r="AE65" s="326"/>
      <c r="AF65" s="325"/>
      <c r="AG65" s="326"/>
      <c r="AH65" s="325"/>
      <c r="AI65" s="302"/>
      <c r="AJ65" s="302"/>
      <c r="AK65" s="327"/>
      <c r="AL65" s="328"/>
      <c r="AM65" s="327"/>
      <c r="AN65" s="302"/>
      <c r="AO65" s="325"/>
      <c r="AP65" s="326"/>
      <c r="AQ65" s="325"/>
      <c r="AR65" s="326"/>
      <c r="AS65" s="227"/>
      <c r="AT65" s="219"/>
      <c r="AU65" s="219"/>
    </row>
    <row r="66" spans="1:47" s="228" customFormat="1" ht="13.5" customHeight="1">
      <c r="A66" s="216"/>
      <c r="B66" s="372"/>
      <c r="C66" s="266"/>
      <c r="D66" s="267"/>
      <c r="E66" s="366"/>
      <c r="F66" s="376" t="s">
        <v>12</v>
      </c>
      <c r="G66" s="378"/>
      <c r="H66" s="376" t="s">
        <v>13</v>
      </c>
      <c r="I66" s="366"/>
      <c r="J66" s="376" t="s">
        <v>156</v>
      </c>
      <c r="K66" s="366"/>
      <c r="L66" s="368" t="s">
        <v>157</v>
      </c>
      <c r="M66" s="370"/>
      <c r="N66" s="440"/>
      <c r="O66" s="441"/>
      <c r="P66" s="441"/>
      <c r="Q66" s="441"/>
      <c r="R66" s="441"/>
      <c r="S66" s="441"/>
      <c r="T66" s="442"/>
      <c r="U66" s="386"/>
      <c r="V66" s="220"/>
      <c r="W66" s="216"/>
      <c r="X66" s="216"/>
      <c r="Y66" s="220"/>
      <c r="Z66" s="220"/>
      <c r="AA66" s="220"/>
      <c r="AB66" s="220"/>
      <c r="AC66" s="220"/>
      <c r="AD66" s="221"/>
      <c r="AE66" s="227"/>
      <c r="AF66" s="221"/>
      <c r="AG66" s="227"/>
      <c r="AH66" s="221"/>
      <c r="AI66" s="220"/>
      <c r="AJ66" s="220"/>
      <c r="AK66" s="216"/>
      <c r="AL66" s="270"/>
      <c r="AM66" s="216"/>
      <c r="AN66" s="220"/>
      <c r="AO66" s="221"/>
      <c r="AP66" s="227"/>
      <c r="AQ66" s="221"/>
      <c r="AR66" s="227"/>
      <c r="AS66" s="227"/>
      <c r="AT66" s="219"/>
      <c r="AU66" s="219"/>
    </row>
    <row r="67" spans="1:47" s="228" customFormat="1" ht="19.5" customHeight="1">
      <c r="A67" s="216"/>
      <c r="B67" s="393"/>
      <c r="C67" s="320"/>
      <c r="D67" s="321"/>
      <c r="E67" s="399"/>
      <c r="F67" s="391"/>
      <c r="G67" s="379"/>
      <c r="H67" s="377"/>
      <c r="I67" s="367"/>
      <c r="J67" s="377"/>
      <c r="K67" s="367"/>
      <c r="L67" s="369"/>
      <c r="M67" s="371"/>
      <c r="N67" s="443"/>
      <c r="O67" s="444"/>
      <c r="P67" s="444"/>
      <c r="Q67" s="444"/>
      <c r="R67" s="444"/>
      <c r="S67" s="444"/>
      <c r="T67" s="445"/>
      <c r="U67" s="386"/>
      <c r="V67" s="220"/>
      <c r="W67" s="216"/>
      <c r="X67" s="216"/>
      <c r="Y67" s="220"/>
      <c r="Z67" s="220"/>
      <c r="AA67" s="220"/>
      <c r="AB67" s="220"/>
      <c r="AC67" s="220"/>
      <c r="AD67" s="221"/>
      <c r="AE67" s="227"/>
      <c r="AF67" s="221"/>
      <c r="AG67" s="227"/>
      <c r="AH67" s="221"/>
      <c r="AI67" s="220"/>
      <c r="AJ67" s="220"/>
      <c r="AK67" s="216"/>
      <c r="AL67" s="270"/>
      <c r="AM67" s="216"/>
      <c r="AN67" s="220"/>
      <c r="AO67" s="221"/>
      <c r="AP67" s="227"/>
      <c r="AQ67" s="221"/>
      <c r="AR67" s="227"/>
      <c r="AS67" s="227"/>
      <c r="AT67" s="219"/>
      <c r="AU67" s="219"/>
    </row>
    <row r="68" spans="1:47" s="228" customFormat="1" ht="13.5" customHeight="1">
      <c r="A68" s="216"/>
      <c r="B68" s="493" t="s">
        <v>122</v>
      </c>
      <c r="C68" s="286"/>
      <c r="D68" s="287"/>
      <c r="E68" s="366"/>
      <c r="F68" s="368" t="s">
        <v>12</v>
      </c>
      <c r="G68" s="249"/>
      <c r="H68" s="251"/>
      <c r="I68" s="250"/>
      <c r="J68" s="251"/>
      <c r="K68" s="250"/>
      <c r="L68" s="251"/>
      <c r="M68" s="251"/>
      <c r="N68" s="250"/>
      <c r="O68" s="250"/>
      <c r="P68" s="250"/>
      <c r="Q68" s="250"/>
      <c r="R68" s="250"/>
      <c r="S68" s="250"/>
      <c r="T68" s="250"/>
      <c r="U68" s="255"/>
      <c r="V68" s="220"/>
      <c r="W68" s="216"/>
      <c r="X68" s="216"/>
      <c r="Y68" s="220"/>
      <c r="Z68" s="220"/>
      <c r="AA68" s="220"/>
      <c r="AB68" s="220"/>
      <c r="AC68" s="220"/>
      <c r="AD68" s="221"/>
      <c r="AE68" s="227"/>
      <c r="AF68" s="221"/>
      <c r="AG68" s="227"/>
      <c r="AH68" s="221"/>
      <c r="AI68" s="220"/>
      <c r="AJ68" s="220"/>
      <c r="AK68" s="216"/>
      <c r="AL68" s="270"/>
      <c r="AM68" s="216"/>
      <c r="AN68" s="220"/>
      <c r="AO68" s="221"/>
      <c r="AP68" s="227"/>
      <c r="AQ68" s="221"/>
      <c r="AR68" s="227"/>
      <c r="AS68" s="227"/>
      <c r="AT68" s="219"/>
      <c r="AU68" s="219"/>
    </row>
    <row r="69" spans="1:47" s="228" customFormat="1" ht="19.5" customHeight="1">
      <c r="A69" s="271"/>
      <c r="B69" s="494"/>
      <c r="C69" s="322"/>
      <c r="D69" s="322"/>
      <c r="E69" s="367"/>
      <c r="F69" s="369"/>
      <c r="G69" s="323"/>
      <c r="H69" s="323"/>
      <c r="I69" s="323"/>
      <c r="J69" s="323"/>
      <c r="K69" s="323"/>
      <c r="L69" s="323"/>
      <c r="M69" s="323"/>
      <c r="N69" s="323"/>
      <c r="O69" s="323"/>
      <c r="P69" s="323"/>
      <c r="Q69" s="323"/>
      <c r="R69" s="323"/>
      <c r="S69" s="323"/>
      <c r="T69" s="323"/>
      <c r="U69" s="323"/>
      <c r="V69" s="216"/>
      <c r="W69" s="216"/>
      <c r="X69" s="263"/>
      <c r="Y69" s="220"/>
      <c r="Z69" s="220"/>
      <c r="AA69" s="220"/>
      <c r="AB69" s="220"/>
      <c r="AC69" s="220"/>
      <c r="AD69" s="221"/>
      <c r="AE69" s="227"/>
      <c r="AF69" s="221"/>
      <c r="AG69" s="227"/>
      <c r="AH69" s="221"/>
      <c r="AI69" s="220"/>
      <c r="AJ69" s="220"/>
      <c r="AK69" s="216"/>
      <c r="AL69" s="270"/>
      <c r="AM69" s="216"/>
      <c r="AN69" s="220"/>
      <c r="AO69" s="221"/>
      <c r="AP69" s="227"/>
      <c r="AQ69" s="221"/>
      <c r="AR69" s="227"/>
      <c r="AS69" s="263"/>
      <c r="AT69" s="219"/>
      <c r="AU69" s="219"/>
    </row>
    <row r="70" spans="1:47" s="228" customFormat="1" ht="19.5" customHeight="1">
      <c r="A70" s="263"/>
      <c r="B70" s="263"/>
      <c r="C70" s="263"/>
      <c r="D70" s="263"/>
      <c r="E70" s="263"/>
      <c r="F70" s="263"/>
      <c r="G70" s="263"/>
      <c r="H70" s="263"/>
      <c r="I70" s="263"/>
      <c r="J70" s="263"/>
      <c r="K70" s="263"/>
      <c r="L70" s="263"/>
      <c r="M70" s="263"/>
      <c r="N70" s="263"/>
      <c r="O70" s="263"/>
      <c r="P70" s="263"/>
      <c r="Q70" s="263"/>
      <c r="R70" s="263"/>
      <c r="S70" s="263"/>
      <c r="T70" s="263"/>
      <c r="U70" s="263"/>
      <c r="V70" s="263"/>
      <c r="W70" s="263"/>
      <c r="X70" s="263"/>
      <c r="Y70" s="220"/>
      <c r="Z70" s="220"/>
      <c r="AA70" s="220"/>
      <c r="AB70" s="220"/>
      <c r="AC70" s="220"/>
      <c r="AD70" s="220"/>
      <c r="AE70" s="221"/>
      <c r="AF70" s="227"/>
      <c r="AG70" s="221"/>
      <c r="AH70" s="227"/>
      <c r="AI70" s="221"/>
      <c r="AJ70" s="221"/>
      <c r="AK70" s="220"/>
      <c r="AL70" s="216"/>
      <c r="AM70" s="270"/>
      <c r="AN70" s="216"/>
      <c r="AO70" s="220"/>
      <c r="AP70" s="221"/>
      <c r="AQ70" s="227"/>
      <c r="AR70" s="221"/>
      <c r="AS70" s="263"/>
      <c r="AT70" s="219"/>
      <c r="AU70" s="219"/>
    </row>
    <row r="71" spans="1:45" ht="11.25" customHeight="1">
      <c r="A71" s="272" t="s">
        <v>66</v>
      </c>
      <c r="B71" s="272" t="s">
        <v>67</v>
      </c>
      <c r="C71" s="272" t="s">
        <v>11</v>
      </c>
      <c r="D71" s="273"/>
      <c r="E71" s="273"/>
      <c r="F71" s="273"/>
      <c r="G71" s="273"/>
      <c r="H71" s="273"/>
      <c r="I71" s="273"/>
      <c r="J71" s="273"/>
      <c r="K71" s="273"/>
      <c r="L71" s="273"/>
      <c r="M71" s="273"/>
      <c r="N71" s="273"/>
      <c r="O71" s="273"/>
      <c r="P71" s="273"/>
      <c r="Q71" s="273"/>
      <c r="R71" s="273"/>
      <c r="S71" s="273"/>
      <c r="T71" s="273"/>
      <c r="U71" s="273"/>
      <c r="W71" s="273"/>
      <c r="X71" s="273"/>
      <c r="Y71" s="307"/>
      <c r="Z71" s="307"/>
      <c r="AA71" s="307"/>
      <c r="AB71" s="307"/>
      <c r="AC71" s="307"/>
      <c r="AD71" s="307"/>
      <c r="AE71" s="308"/>
      <c r="AF71" s="309"/>
      <c r="AG71" s="308"/>
      <c r="AH71" s="309"/>
      <c r="AI71" s="308"/>
      <c r="AJ71" s="308"/>
      <c r="AK71" s="307"/>
      <c r="AL71" s="310"/>
      <c r="AM71" s="311"/>
      <c r="AN71" s="310"/>
      <c r="AO71" s="307"/>
      <c r="AP71" s="308"/>
      <c r="AQ71" s="309"/>
      <c r="AR71" s="308"/>
      <c r="AS71" s="312"/>
    </row>
    <row r="72" spans="1:47" s="273" customFormat="1" ht="13.5" customHeight="1">
      <c r="A72" s="274" t="s">
        <v>123</v>
      </c>
      <c r="B72" s="274" t="s">
        <v>124</v>
      </c>
      <c r="C72" s="275"/>
      <c r="Y72" s="313"/>
      <c r="Z72" s="313"/>
      <c r="AA72" s="313"/>
      <c r="AB72" s="313"/>
      <c r="AC72" s="313"/>
      <c r="AD72" s="313"/>
      <c r="AE72" s="313"/>
      <c r="AF72" s="313"/>
      <c r="AG72" s="313"/>
      <c r="AH72" s="313"/>
      <c r="AI72" s="313"/>
      <c r="AJ72" s="313"/>
      <c r="AK72" s="313"/>
      <c r="AL72" s="313"/>
      <c r="AM72" s="313"/>
      <c r="AN72" s="313"/>
      <c r="AO72" s="313"/>
      <c r="AP72" s="313"/>
      <c r="AQ72" s="313"/>
      <c r="AR72" s="313"/>
      <c r="AS72" s="312"/>
      <c r="AT72" s="219"/>
      <c r="AU72" s="219"/>
    </row>
    <row r="73" spans="1:47" s="273" customFormat="1" ht="13.5" customHeight="1">
      <c r="A73" s="274" t="s">
        <v>125</v>
      </c>
      <c r="B73" s="274" t="s">
        <v>126</v>
      </c>
      <c r="C73" s="275" t="s">
        <v>19</v>
      </c>
      <c r="Y73" s="313"/>
      <c r="Z73" s="313"/>
      <c r="AA73" s="313"/>
      <c r="AB73" s="313"/>
      <c r="AC73" s="313"/>
      <c r="AD73" s="313"/>
      <c r="AE73" s="313"/>
      <c r="AF73" s="313"/>
      <c r="AG73" s="313"/>
      <c r="AH73" s="313"/>
      <c r="AI73" s="313"/>
      <c r="AJ73" s="313"/>
      <c r="AK73" s="313"/>
      <c r="AL73" s="313"/>
      <c r="AM73" s="313"/>
      <c r="AN73" s="313"/>
      <c r="AO73" s="313"/>
      <c r="AP73" s="313"/>
      <c r="AQ73" s="313"/>
      <c r="AR73" s="313"/>
      <c r="AS73" s="312"/>
      <c r="AT73" s="219"/>
      <c r="AU73" s="219"/>
    </row>
    <row r="74" spans="1:47" s="273" customFormat="1" ht="13.5" customHeight="1">
      <c r="A74" s="274" t="s">
        <v>127</v>
      </c>
      <c r="B74" s="274" t="s">
        <v>128</v>
      </c>
      <c r="C74" s="275" t="s">
        <v>20</v>
      </c>
      <c r="AT74" s="219"/>
      <c r="AU74" s="219"/>
    </row>
    <row r="75" spans="1:47" s="273" customFormat="1" ht="13.5" customHeight="1">
      <c r="A75" s="274" t="s">
        <v>129</v>
      </c>
      <c r="B75" s="274" t="s">
        <v>130</v>
      </c>
      <c r="C75" s="275"/>
      <c r="AT75" s="219"/>
      <c r="AU75" s="219"/>
    </row>
    <row r="76" spans="1:47" s="273" customFormat="1" ht="13.5" customHeight="1">
      <c r="A76" s="274" t="s">
        <v>131</v>
      </c>
      <c r="B76" s="274" t="s">
        <v>132</v>
      </c>
      <c r="C76" s="275"/>
      <c r="AT76" s="219"/>
      <c r="AU76" s="219"/>
    </row>
    <row r="77" spans="1:47" s="273" customFormat="1" ht="13.5" customHeight="1">
      <c r="A77" s="274" t="s">
        <v>133</v>
      </c>
      <c r="B77" s="274" t="s">
        <v>134</v>
      </c>
      <c r="C77" s="275"/>
      <c r="D77" s="276"/>
      <c r="E77" s="276"/>
      <c r="F77" s="276"/>
      <c r="G77" s="276"/>
      <c r="H77" s="276"/>
      <c r="I77" s="276"/>
      <c r="J77" s="276"/>
      <c r="K77" s="276"/>
      <c r="L77" s="276"/>
      <c r="M77" s="276"/>
      <c r="N77" s="276"/>
      <c r="O77" s="276"/>
      <c r="P77" s="276"/>
      <c r="Q77" s="276"/>
      <c r="R77" s="276"/>
      <c r="S77" s="276"/>
      <c r="T77" s="276"/>
      <c r="W77" s="276"/>
      <c r="X77" s="276"/>
      <c r="AT77" s="219"/>
      <c r="AU77" s="219"/>
    </row>
    <row r="78" spans="1:47" s="273" customFormat="1" ht="13.5" customHeight="1">
      <c r="A78" s="274" t="s">
        <v>135</v>
      </c>
      <c r="B78" s="274" t="s">
        <v>136</v>
      </c>
      <c r="C78" s="275"/>
      <c r="D78" s="276"/>
      <c r="E78" s="276"/>
      <c r="F78" s="276"/>
      <c r="G78" s="276"/>
      <c r="H78" s="276"/>
      <c r="I78" s="276"/>
      <c r="J78" s="276"/>
      <c r="K78" s="276"/>
      <c r="L78" s="276"/>
      <c r="M78" s="276"/>
      <c r="N78" s="276"/>
      <c r="O78" s="276"/>
      <c r="P78" s="276"/>
      <c r="Q78" s="276"/>
      <c r="R78" s="276"/>
      <c r="S78" s="276"/>
      <c r="T78" s="276"/>
      <c r="U78" s="276"/>
      <c r="W78" s="276"/>
      <c r="X78" s="276"/>
      <c r="AS78" s="276"/>
      <c r="AT78" s="219"/>
      <c r="AU78" s="219"/>
    </row>
    <row r="79" spans="1:44" s="276" customFormat="1" ht="13.5" customHeight="1">
      <c r="A79" s="275"/>
      <c r="B79" s="275"/>
      <c r="C79" s="275"/>
      <c r="Y79" s="273"/>
      <c r="Z79" s="273"/>
      <c r="AA79" s="273"/>
      <c r="AB79" s="273"/>
      <c r="AC79" s="273"/>
      <c r="AD79" s="273"/>
      <c r="AE79" s="273"/>
      <c r="AF79" s="273"/>
      <c r="AG79" s="273"/>
      <c r="AH79" s="273"/>
      <c r="AI79" s="273"/>
      <c r="AJ79" s="273"/>
      <c r="AK79" s="273"/>
      <c r="AL79" s="273"/>
      <c r="AM79" s="273"/>
      <c r="AN79" s="273"/>
      <c r="AO79" s="273"/>
      <c r="AP79" s="273"/>
      <c r="AQ79" s="273"/>
      <c r="AR79" s="273"/>
    </row>
    <row r="80" spans="1:3" s="276" customFormat="1" ht="13.5" customHeight="1">
      <c r="A80" s="275"/>
      <c r="B80" s="275"/>
      <c r="C80" s="275"/>
    </row>
    <row r="81" spans="1:24" s="276" customFormat="1" ht="13.5" customHeight="1">
      <c r="A81" s="499" t="s">
        <v>137</v>
      </c>
      <c r="B81" s="499"/>
      <c r="C81" s="499"/>
      <c r="D81" s="219"/>
      <c r="E81" s="219"/>
      <c r="F81" s="219"/>
      <c r="G81" s="219"/>
      <c r="H81" s="219"/>
      <c r="I81" s="219"/>
      <c r="J81" s="219"/>
      <c r="K81" s="219"/>
      <c r="L81" s="219"/>
      <c r="M81" s="219"/>
      <c r="N81" s="219"/>
      <c r="O81" s="219"/>
      <c r="P81" s="219"/>
      <c r="Q81" s="219"/>
      <c r="R81" s="219"/>
      <c r="S81" s="219"/>
      <c r="T81" s="219"/>
      <c r="W81" s="219"/>
      <c r="X81" s="219"/>
    </row>
    <row r="82" spans="1:45" s="276" customFormat="1" ht="13.5" customHeight="1">
      <c r="A82" s="219"/>
      <c r="B82" s="219"/>
      <c r="C82" s="219"/>
      <c r="D82" s="219"/>
      <c r="E82" s="219"/>
      <c r="F82" s="219"/>
      <c r="G82" s="219"/>
      <c r="H82" s="219"/>
      <c r="I82" s="219"/>
      <c r="J82" s="219"/>
      <c r="K82" s="219"/>
      <c r="L82" s="219"/>
      <c r="M82" s="219"/>
      <c r="N82" s="219"/>
      <c r="O82" s="219"/>
      <c r="P82" s="219"/>
      <c r="Q82" s="219"/>
      <c r="R82" s="219"/>
      <c r="S82" s="219"/>
      <c r="T82" s="219"/>
      <c r="U82" s="219"/>
      <c r="W82" s="219"/>
      <c r="X82" s="219"/>
      <c r="AS82" s="219"/>
    </row>
    <row r="83" spans="25:44" ht="13.5" customHeight="1">
      <c r="Y83" s="276"/>
      <c r="Z83" s="276"/>
      <c r="AA83" s="276"/>
      <c r="AB83" s="276"/>
      <c r="AC83" s="276"/>
      <c r="AD83" s="276"/>
      <c r="AE83" s="276"/>
      <c r="AF83" s="276"/>
      <c r="AG83" s="276"/>
      <c r="AH83" s="276"/>
      <c r="AI83" s="276"/>
      <c r="AJ83" s="276"/>
      <c r="AK83" s="276"/>
      <c r="AL83" s="276"/>
      <c r="AM83" s="276"/>
      <c r="AN83" s="276"/>
      <c r="AO83" s="276"/>
      <c r="AP83" s="276"/>
      <c r="AQ83" s="276"/>
      <c r="AR83" s="276"/>
    </row>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sheetData>
  <sheetProtection/>
  <protectedRanges>
    <protectedRange sqref="C28:E28 G13 E10 E69 Z64:AB65 G15 G17 G19 G21 G23 G25 G34:G68 AD13:AD21 AR13:AR21 AD34:AD63" name="男子団体"/>
    <protectedRange sqref="M14 M16 M18 M20 M22 M24 M26:M27 U34:U68 I34:I68 G34:G68 B34:B67" name="男子個人"/>
    <protectedRange sqref="AB10 AF13:AF21 AH13:AH21 AD13:AD21 Z13:AB23 AK13:AR21 Z34:AB63 AK34:AQ63" name="女子団体"/>
    <protectedRange sqref="AR34:AR63" name="女子個人"/>
    <protectedRange sqref="C2:C3" name="基本データ_1"/>
    <protectedRange sqref="C2" name="女子個人_1"/>
  </protectedRanges>
  <mergeCells count="581">
    <mergeCell ref="J8:U8"/>
    <mergeCell ref="AK10:AR10"/>
    <mergeCell ref="AJ9:AQ9"/>
    <mergeCell ref="A2:B3"/>
    <mergeCell ref="C2:C3"/>
    <mergeCell ref="D2:P3"/>
    <mergeCell ref="A5:B5"/>
    <mergeCell ref="A7:B7"/>
    <mergeCell ref="A8:B8"/>
    <mergeCell ref="AC8:AK8"/>
    <mergeCell ref="F7:I7"/>
    <mergeCell ref="A81:C81"/>
    <mergeCell ref="C5:E5"/>
    <mergeCell ref="F5:G5"/>
    <mergeCell ref="E15:E16"/>
    <mergeCell ref="F15:F16"/>
    <mergeCell ref="G10:L10"/>
    <mergeCell ref="J5:K5"/>
    <mergeCell ref="K17:K18"/>
    <mergeCell ref="F17:F18"/>
    <mergeCell ref="AF34:AF35"/>
    <mergeCell ref="AE34:AE35"/>
    <mergeCell ref="AD34:AD35"/>
    <mergeCell ref="E13:E14"/>
    <mergeCell ref="U25:U26"/>
    <mergeCell ref="N15:T16"/>
    <mergeCell ref="U15:U16"/>
    <mergeCell ref="H13:H14"/>
    <mergeCell ref="J13:J14"/>
    <mergeCell ref="L13:L14"/>
    <mergeCell ref="B68:B69"/>
    <mergeCell ref="E68:E69"/>
    <mergeCell ref="F68:F69"/>
    <mergeCell ref="AB32:AC33"/>
    <mergeCell ref="B27:B28"/>
    <mergeCell ref="F27:F28"/>
    <mergeCell ref="U32:U33"/>
    <mergeCell ref="C32:D32"/>
    <mergeCell ref="B34:B35"/>
    <mergeCell ref="B36:B37"/>
    <mergeCell ref="AD10:AI10"/>
    <mergeCell ref="F13:F14"/>
    <mergeCell ref="AK17:AQ18"/>
    <mergeCell ref="W8:Y8"/>
    <mergeCell ref="M13:M14"/>
    <mergeCell ref="G13:G14"/>
    <mergeCell ref="AK13:AQ14"/>
    <mergeCell ref="I13:I14"/>
    <mergeCell ref="K13:K14"/>
    <mergeCell ref="AJ17:AJ18"/>
    <mergeCell ref="AH13:AH14"/>
    <mergeCell ref="AI13:AI14"/>
    <mergeCell ref="AJ13:AJ14"/>
    <mergeCell ref="AB13:AB14"/>
    <mergeCell ref="AC13:AC14"/>
    <mergeCell ref="AD13:AD14"/>
    <mergeCell ref="AR13:AR14"/>
    <mergeCell ref="AE17:AE18"/>
    <mergeCell ref="AF17:AF18"/>
    <mergeCell ref="AG17:AG18"/>
    <mergeCell ref="AH17:AH18"/>
    <mergeCell ref="AI17:AI18"/>
    <mergeCell ref="AI15:AI16"/>
    <mergeCell ref="AE13:AE14"/>
    <mergeCell ref="AF13:AF14"/>
    <mergeCell ref="AG13:AG14"/>
    <mergeCell ref="AG15:AG16"/>
    <mergeCell ref="AE15:AE16"/>
    <mergeCell ref="AB17:AB18"/>
    <mergeCell ref="AC17:AC18"/>
    <mergeCell ref="AD17:AD18"/>
    <mergeCell ref="Y32:Y33"/>
    <mergeCell ref="AE19:AE20"/>
    <mergeCell ref="AF19:AF20"/>
    <mergeCell ref="AD15:AD16"/>
    <mergeCell ref="AG19:AG20"/>
    <mergeCell ref="N13:T14"/>
    <mergeCell ref="U13:U14"/>
    <mergeCell ref="K15:K16"/>
    <mergeCell ref="L15:L16"/>
    <mergeCell ref="M15:M16"/>
    <mergeCell ref="G17:G18"/>
    <mergeCell ref="H17:H18"/>
    <mergeCell ref="I17:I18"/>
    <mergeCell ref="J17:J18"/>
    <mergeCell ref="G15:G16"/>
    <mergeCell ref="H15:H16"/>
    <mergeCell ref="I15:I16"/>
    <mergeCell ref="J15:J16"/>
    <mergeCell ref="L17:L18"/>
    <mergeCell ref="M17:M18"/>
    <mergeCell ref="N17:T18"/>
    <mergeCell ref="U17:U18"/>
    <mergeCell ref="E19:E20"/>
    <mergeCell ref="F19:F20"/>
    <mergeCell ref="G19:G20"/>
    <mergeCell ref="H19:H20"/>
    <mergeCell ref="I19:I20"/>
    <mergeCell ref="E17:E18"/>
    <mergeCell ref="J21:J22"/>
    <mergeCell ref="J19:J20"/>
    <mergeCell ref="K19:K20"/>
    <mergeCell ref="L19:L20"/>
    <mergeCell ref="M19:M20"/>
    <mergeCell ref="N19:T20"/>
    <mergeCell ref="E23:E24"/>
    <mergeCell ref="F23:F24"/>
    <mergeCell ref="G23:G24"/>
    <mergeCell ref="H23:H24"/>
    <mergeCell ref="I23:I24"/>
    <mergeCell ref="E21:E22"/>
    <mergeCell ref="F21:F22"/>
    <mergeCell ref="G21:G22"/>
    <mergeCell ref="H21:H22"/>
    <mergeCell ref="I21:I22"/>
    <mergeCell ref="N23:T24"/>
    <mergeCell ref="U23:U24"/>
    <mergeCell ref="K21:K22"/>
    <mergeCell ref="L21:L22"/>
    <mergeCell ref="M21:M22"/>
    <mergeCell ref="N21:T22"/>
    <mergeCell ref="U21:U22"/>
    <mergeCell ref="I25:I26"/>
    <mergeCell ref="J25:J26"/>
    <mergeCell ref="J23:J24"/>
    <mergeCell ref="K23:K24"/>
    <mergeCell ref="L23:L24"/>
    <mergeCell ref="M23:M24"/>
    <mergeCell ref="AR15:AR16"/>
    <mergeCell ref="AK15:AQ16"/>
    <mergeCell ref="AJ15:AJ16"/>
    <mergeCell ref="AH15:AH16"/>
    <mergeCell ref="AF15:AF16"/>
    <mergeCell ref="U19:U20"/>
    <mergeCell ref="AR17:AR18"/>
    <mergeCell ref="AB19:AB20"/>
    <mergeCell ref="AC19:AC20"/>
    <mergeCell ref="AD19:AD20"/>
    <mergeCell ref="B19:B20"/>
    <mergeCell ref="B21:B22"/>
    <mergeCell ref="K25:K26"/>
    <mergeCell ref="L25:L26"/>
    <mergeCell ref="M25:M26"/>
    <mergeCell ref="N25:T26"/>
    <mergeCell ref="E25:E26"/>
    <mergeCell ref="F25:F26"/>
    <mergeCell ref="G25:G26"/>
    <mergeCell ref="H25:H26"/>
    <mergeCell ref="B23:B24"/>
    <mergeCell ref="B25:B26"/>
    <mergeCell ref="G11:H12"/>
    <mergeCell ref="E11:F12"/>
    <mergeCell ref="I11:J12"/>
    <mergeCell ref="K11:L12"/>
    <mergeCell ref="C11:D11"/>
    <mergeCell ref="B13:B14"/>
    <mergeCell ref="B15:B16"/>
    <mergeCell ref="B17:B18"/>
    <mergeCell ref="M11:M12"/>
    <mergeCell ref="N11:T12"/>
    <mergeCell ref="U11:U12"/>
    <mergeCell ref="B32:B33"/>
    <mergeCell ref="E32:F33"/>
    <mergeCell ref="G32:H33"/>
    <mergeCell ref="I32:J33"/>
    <mergeCell ref="K32:L33"/>
    <mergeCell ref="M32:M33"/>
    <mergeCell ref="N32:T33"/>
    <mergeCell ref="B38:B39"/>
    <mergeCell ref="B40:B41"/>
    <mergeCell ref="B60:B61"/>
    <mergeCell ref="B58:B59"/>
    <mergeCell ref="B56:B57"/>
    <mergeCell ref="B54:B55"/>
    <mergeCell ref="B52:B53"/>
    <mergeCell ref="B50:B51"/>
    <mergeCell ref="B48:B49"/>
    <mergeCell ref="B46:B47"/>
    <mergeCell ref="B44:B45"/>
    <mergeCell ref="B42:B43"/>
    <mergeCell ref="B66:B67"/>
    <mergeCell ref="B64:B65"/>
    <mergeCell ref="B62:B63"/>
    <mergeCell ref="U34:U35"/>
    <mergeCell ref="N34:T35"/>
    <mergeCell ref="M34:M35"/>
    <mergeCell ref="L34:L35"/>
    <mergeCell ref="K34:K35"/>
    <mergeCell ref="J34:J35"/>
    <mergeCell ref="I34:I35"/>
    <mergeCell ref="H34:H35"/>
    <mergeCell ref="G34:G35"/>
    <mergeCell ref="F34:F35"/>
    <mergeCell ref="E34:E35"/>
    <mergeCell ref="U36:U37"/>
    <mergeCell ref="N36:T37"/>
    <mergeCell ref="M36:M37"/>
    <mergeCell ref="L36:L37"/>
    <mergeCell ref="K36:K37"/>
    <mergeCell ref="J36:J37"/>
    <mergeCell ref="I36:I37"/>
    <mergeCell ref="H36:H37"/>
    <mergeCell ref="G36:G37"/>
    <mergeCell ref="F36:F37"/>
    <mergeCell ref="E36:E37"/>
    <mergeCell ref="E38:E39"/>
    <mergeCell ref="F38:F39"/>
    <mergeCell ref="G38:G39"/>
    <mergeCell ref="H38:H39"/>
    <mergeCell ref="I38:I39"/>
    <mergeCell ref="J38:J39"/>
    <mergeCell ref="K38:K39"/>
    <mergeCell ref="L38:L39"/>
    <mergeCell ref="M38:M39"/>
    <mergeCell ref="N38:T39"/>
    <mergeCell ref="U38:U39"/>
    <mergeCell ref="E40:E41"/>
    <mergeCell ref="F40:F41"/>
    <mergeCell ref="G40:G41"/>
    <mergeCell ref="H40:H41"/>
    <mergeCell ref="I40:I41"/>
    <mergeCell ref="J40:J41"/>
    <mergeCell ref="K40:K41"/>
    <mergeCell ref="L40:L41"/>
    <mergeCell ref="M40:M41"/>
    <mergeCell ref="N40:T41"/>
    <mergeCell ref="U40:U41"/>
    <mergeCell ref="E42:E43"/>
    <mergeCell ref="F42:F43"/>
    <mergeCell ref="G42:G43"/>
    <mergeCell ref="H42:H43"/>
    <mergeCell ref="I42:I43"/>
    <mergeCell ref="J42:J43"/>
    <mergeCell ref="K42:K43"/>
    <mergeCell ref="L42:L43"/>
    <mergeCell ref="M42:M43"/>
    <mergeCell ref="N42:T43"/>
    <mergeCell ref="U42:U43"/>
    <mergeCell ref="E44:E45"/>
    <mergeCell ref="F44:F45"/>
    <mergeCell ref="G44:G45"/>
    <mergeCell ref="H44:H45"/>
    <mergeCell ref="I44:I45"/>
    <mergeCell ref="J44:J45"/>
    <mergeCell ref="K44:K45"/>
    <mergeCell ref="L44:L45"/>
    <mergeCell ref="M44:M45"/>
    <mergeCell ref="N44:T45"/>
    <mergeCell ref="U44:U45"/>
    <mergeCell ref="E46:E47"/>
    <mergeCell ref="F46:F47"/>
    <mergeCell ref="G46:G47"/>
    <mergeCell ref="H46:H47"/>
    <mergeCell ref="I46:I47"/>
    <mergeCell ref="J46:J47"/>
    <mergeCell ref="K46:K47"/>
    <mergeCell ref="L46:L47"/>
    <mergeCell ref="M46:M47"/>
    <mergeCell ref="N46:T47"/>
    <mergeCell ref="U46:U47"/>
    <mergeCell ref="E48:E49"/>
    <mergeCell ref="F48:F49"/>
    <mergeCell ref="G48:G49"/>
    <mergeCell ref="H48:H49"/>
    <mergeCell ref="I48:I49"/>
    <mergeCell ref="J48:J49"/>
    <mergeCell ref="K48:K49"/>
    <mergeCell ref="L48:L49"/>
    <mergeCell ref="M48:M49"/>
    <mergeCell ref="N48:T49"/>
    <mergeCell ref="U48:U49"/>
    <mergeCell ref="E50:E51"/>
    <mergeCell ref="F50:F51"/>
    <mergeCell ref="G50:G51"/>
    <mergeCell ref="H50:H51"/>
    <mergeCell ref="I50:I51"/>
    <mergeCell ref="J50:J51"/>
    <mergeCell ref="K50:K51"/>
    <mergeCell ref="L50:L51"/>
    <mergeCell ref="M50:M51"/>
    <mergeCell ref="N50:T51"/>
    <mergeCell ref="U50:U51"/>
    <mergeCell ref="E52:E53"/>
    <mergeCell ref="F52:F53"/>
    <mergeCell ref="G52:G53"/>
    <mergeCell ref="H52:H53"/>
    <mergeCell ref="I52:I53"/>
    <mergeCell ref="J52:J53"/>
    <mergeCell ref="K52:K53"/>
    <mergeCell ref="L52:L53"/>
    <mergeCell ref="M52:M53"/>
    <mergeCell ref="N52:T53"/>
    <mergeCell ref="U52:U53"/>
    <mergeCell ref="E54:E55"/>
    <mergeCell ref="F54:F55"/>
    <mergeCell ref="G54:G55"/>
    <mergeCell ref="H54:H55"/>
    <mergeCell ref="I54:I55"/>
    <mergeCell ref="J54:J55"/>
    <mergeCell ref="K54:K55"/>
    <mergeCell ref="L54:L55"/>
    <mergeCell ref="M54:M55"/>
    <mergeCell ref="N54:T55"/>
    <mergeCell ref="U54:U55"/>
    <mergeCell ref="E56:E57"/>
    <mergeCell ref="F56:F57"/>
    <mergeCell ref="G56:G57"/>
    <mergeCell ref="H56:H57"/>
    <mergeCell ref="I56:I57"/>
    <mergeCell ref="J56:J57"/>
    <mergeCell ref="K56:K57"/>
    <mergeCell ref="L56:L57"/>
    <mergeCell ref="M56:M57"/>
    <mergeCell ref="N56:T57"/>
    <mergeCell ref="U56:U57"/>
    <mergeCell ref="E58:E59"/>
    <mergeCell ref="F58:F59"/>
    <mergeCell ref="G58:G59"/>
    <mergeCell ref="H58:H59"/>
    <mergeCell ref="I58:I59"/>
    <mergeCell ref="J58:J59"/>
    <mergeCell ref="K58:K59"/>
    <mergeCell ref="L58:L59"/>
    <mergeCell ref="M58:M59"/>
    <mergeCell ref="N58:T59"/>
    <mergeCell ref="U58:U59"/>
    <mergeCell ref="E60:E61"/>
    <mergeCell ref="F60:F61"/>
    <mergeCell ref="G60:G61"/>
    <mergeCell ref="H60:H61"/>
    <mergeCell ref="I60:I61"/>
    <mergeCell ref="J60:J61"/>
    <mergeCell ref="K60:K61"/>
    <mergeCell ref="L60:L61"/>
    <mergeCell ref="M60:M61"/>
    <mergeCell ref="N60:T61"/>
    <mergeCell ref="U60:U61"/>
    <mergeCell ref="E62:E63"/>
    <mergeCell ref="F62:F63"/>
    <mergeCell ref="G62:G63"/>
    <mergeCell ref="H62:H63"/>
    <mergeCell ref="I62:I63"/>
    <mergeCell ref="J62:J63"/>
    <mergeCell ref="K62:K63"/>
    <mergeCell ref="L62:L63"/>
    <mergeCell ref="M62:M63"/>
    <mergeCell ref="N62:T63"/>
    <mergeCell ref="U62:U63"/>
    <mergeCell ref="E64:E65"/>
    <mergeCell ref="F64:F65"/>
    <mergeCell ref="G64:G65"/>
    <mergeCell ref="H64:H65"/>
    <mergeCell ref="I64:I65"/>
    <mergeCell ref="J64:J65"/>
    <mergeCell ref="K64:K65"/>
    <mergeCell ref="L64:L65"/>
    <mergeCell ref="M64:M65"/>
    <mergeCell ref="N64:T65"/>
    <mergeCell ref="U64:U65"/>
    <mergeCell ref="E66:E67"/>
    <mergeCell ref="F66:F67"/>
    <mergeCell ref="G66:G67"/>
    <mergeCell ref="H66:H67"/>
    <mergeCell ref="I66:I67"/>
    <mergeCell ref="J66:J67"/>
    <mergeCell ref="K66:K67"/>
    <mergeCell ref="L66:L67"/>
    <mergeCell ref="M66:M67"/>
    <mergeCell ref="N66:T67"/>
    <mergeCell ref="U66:U67"/>
    <mergeCell ref="AR11:AR12"/>
    <mergeCell ref="AK11:AQ12"/>
    <mergeCell ref="AJ11:AJ12"/>
    <mergeCell ref="AH11:AI12"/>
    <mergeCell ref="AF11:AG12"/>
    <mergeCell ref="AD11:AE12"/>
    <mergeCell ref="AB11:AC12"/>
    <mergeCell ref="Z11:AA11"/>
    <mergeCell ref="Y19:Y20"/>
    <mergeCell ref="Y17:Y18"/>
    <mergeCell ref="Y15:Y16"/>
    <mergeCell ref="Y13:Y14"/>
    <mergeCell ref="AC15:AC16"/>
    <mergeCell ref="AB15:AB16"/>
    <mergeCell ref="AH19:AH20"/>
    <mergeCell ref="AI19:AI20"/>
    <mergeCell ref="AJ19:AJ20"/>
    <mergeCell ref="AR19:AR20"/>
    <mergeCell ref="AB21:AB22"/>
    <mergeCell ref="AK19:AQ20"/>
    <mergeCell ref="Y21:Y22"/>
    <mergeCell ref="AC21:AC22"/>
    <mergeCell ref="AR32:AR33"/>
    <mergeCell ref="AK32:AQ33"/>
    <mergeCell ref="AJ32:AJ33"/>
    <mergeCell ref="AH32:AI33"/>
    <mergeCell ref="AF32:AG33"/>
    <mergeCell ref="AD32:AE33"/>
    <mergeCell ref="Z32:AA32"/>
    <mergeCell ref="AR34:AR35"/>
    <mergeCell ref="AK34:AQ35"/>
    <mergeCell ref="AJ34:AJ35"/>
    <mergeCell ref="AI34:AI35"/>
    <mergeCell ref="AH34:AH35"/>
    <mergeCell ref="AG34:AG35"/>
    <mergeCell ref="AC34:AC35"/>
    <mergeCell ref="AB34:AB35"/>
    <mergeCell ref="Y34:Y35"/>
    <mergeCell ref="Y36:Y37"/>
    <mergeCell ref="AB36:AB37"/>
    <mergeCell ref="AC36:AC37"/>
    <mergeCell ref="AD36:AD37"/>
    <mergeCell ref="AE36:AE37"/>
    <mergeCell ref="AF36:AF37"/>
    <mergeCell ref="AG36:AG37"/>
    <mergeCell ref="AH36:AH37"/>
    <mergeCell ref="AI36:AI37"/>
    <mergeCell ref="AJ36:AJ37"/>
    <mergeCell ref="AK36:AQ37"/>
    <mergeCell ref="AR36:AR37"/>
    <mergeCell ref="Y38:Y39"/>
    <mergeCell ref="AB38:AB39"/>
    <mergeCell ref="AC38:AC39"/>
    <mergeCell ref="AD38:AD39"/>
    <mergeCell ref="AE38:AE39"/>
    <mergeCell ref="AF38:AF39"/>
    <mergeCell ref="AG38:AG39"/>
    <mergeCell ref="AH38:AH39"/>
    <mergeCell ref="AI38:AI39"/>
    <mergeCell ref="AJ38:AJ39"/>
    <mergeCell ref="AK38:AQ39"/>
    <mergeCell ref="AR38:AR39"/>
    <mergeCell ref="Y40:Y41"/>
    <mergeCell ref="AB40:AB41"/>
    <mergeCell ref="AC40:AC41"/>
    <mergeCell ref="AD40:AD41"/>
    <mergeCell ref="AE40:AE41"/>
    <mergeCell ref="AF40:AF41"/>
    <mergeCell ref="AG40:AG41"/>
    <mergeCell ref="AH40:AH41"/>
    <mergeCell ref="AI40:AI41"/>
    <mergeCell ref="AJ40:AJ41"/>
    <mergeCell ref="AK40:AQ41"/>
    <mergeCell ref="AR40:AR41"/>
    <mergeCell ref="Y42:Y43"/>
    <mergeCell ref="AB42:AB43"/>
    <mergeCell ref="AC42:AC43"/>
    <mergeCell ref="AD42:AD43"/>
    <mergeCell ref="AE42:AE43"/>
    <mergeCell ref="AF42:AF43"/>
    <mergeCell ref="AG42:AG43"/>
    <mergeCell ref="AH42:AH43"/>
    <mergeCell ref="AI42:AI43"/>
    <mergeCell ref="AJ42:AJ43"/>
    <mergeCell ref="AK42:AQ43"/>
    <mergeCell ref="AR42:AR43"/>
    <mergeCell ref="Y44:Y45"/>
    <mergeCell ref="AB44:AB45"/>
    <mergeCell ref="AC44:AC45"/>
    <mergeCell ref="AD44:AD45"/>
    <mergeCell ref="AE44:AE45"/>
    <mergeCell ref="AF44:AF45"/>
    <mergeCell ref="AG44:AG45"/>
    <mergeCell ref="AH44:AH45"/>
    <mergeCell ref="AI44:AI45"/>
    <mergeCell ref="AJ44:AJ45"/>
    <mergeCell ref="AK44:AQ45"/>
    <mergeCell ref="AR44:AR45"/>
    <mergeCell ref="Y46:Y47"/>
    <mergeCell ref="AB46:AB47"/>
    <mergeCell ref="AC46:AC47"/>
    <mergeCell ref="AD46:AD47"/>
    <mergeCell ref="AE46:AE47"/>
    <mergeCell ref="AF46:AF47"/>
    <mergeCell ref="AG46:AG47"/>
    <mergeCell ref="AH46:AH47"/>
    <mergeCell ref="AI46:AI47"/>
    <mergeCell ref="AJ46:AJ47"/>
    <mergeCell ref="AK46:AQ47"/>
    <mergeCell ref="AR46:AR47"/>
    <mergeCell ref="Y48:Y49"/>
    <mergeCell ref="AB48:AB49"/>
    <mergeCell ref="AC48:AC49"/>
    <mergeCell ref="AD48:AD49"/>
    <mergeCell ref="AE48:AE49"/>
    <mergeCell ref="AF48:AF49"/>
    <mergeCell ref="AG48:AG49"/>
    <mergeCell ref="AH48:AH49"/>
    <mergeCell ref="AI48:AI49"/>
    <mergeCell ref="AJ48:AJ49"/>
    <mergeCell ref="AK48:AQ49"/>
    <mergeCell ref="AR48:AR49"/>
    <mergeCell ref="Y50:Y51"/>
    <mergeCell ref="AB50:AB51"/>
    <mergeCell ref="AC50:AC51"/>
    <mergeCell ref="AD50:AD51"/>
    <mergeCell ref="AE50:AE51"/>
    <mergeCell ref="AF50:AF51"/>
    <mergeCell ref="AG50:AG51"/>
    <mergeCell ref="AH50:AH51"/>
    <mergeCell ref="AI50:AI51"/>
    <mergeCell ref="AJ50:AJ51"/>
    <mergeCell ref="AK50:AQ51"/>
    <mergeCell ref="AR50:AR51"/>
    <mergeCell ref="Y52:Y53"/>
    <mergeCell ref="AB52:AB53"/>
    <mergeCell ref="AC52:AC53"/>
    <mergeCell ref="AD52:AD53"/>
    <mergeCell ref="AE52:AE53"/>
    <mergeCell ref="AF52:AF53"/>
    <mergeCell ref="AG52:AG53"/>
    <mergeCell ref="AH52:AH53"/>
    <mergeCell ref="AI52:AI53"/>
    <mergeCell ref="AJ52:AJ53"/>
    <mergeCell ref="AK52:AQ53"/>
    <mergeCell ref="AR52:AR53"/>
    <mergeCell ref="Y54:Y55"/>
    <mergeCell ref="AB54:AB55"/>
    <mergeCell ref="AC54:AC55"/>
    <mergeCell ref="AD54:AD55"/>
    <mergeCell ref="AE54:AE55"/>
    <mergeCell ref="AF54:AF55"/>
    <mergeCell ref="AG54:AG55"/>
    <mergeCell ref="AH54:AH55"/>
    <mergeCell ref="AI54:AI55"/>
    <mergeCell ref="AJ54:AJ55"/>
    <mergeCell ref="AK54:AQ55"/>
    <mergeCell ref="AR54:AR55"/>
    <mergeCell ref="Y56:Y57"/>
    <mergeCell ref="AB56:AB57"/>
    <mergeCell ref="AC56:AC57"/>
    <mergeCell ref="AD56:AD57"/>
    <mergeCell ref="AE56:AE57"/>
    <mergeCell ref="AF56:AF57"/>
    <mergeCell ref="AG56:AG57"/>
    <mergeCell ref="AR56:AR57"/>
    <mergeCell ref="Y58:Y59"/>
    <mergeCell ref="AB58:AB59"/>
    <mergeCell ref="AC58:AC59"/>
    <mergeCell ref="AD58:AD59"/>
    <mergeCell ref="AE58:AE59"/>
    <mergeCell ref="AJ58:AJ59"/>
    <mergeCell ref="AK58:AQ59"/>
    <mergeCell ref="AH56:AH57"/>
    <mergeCell ref="AI56:AI57"/>
    <mergeCell ref="AK56:AQ57"/>
    <mergeCell ref="AG60:AG61"/>
    <mergeCell ref="AH60:AH61"/>
    <mergeCell ref="AI60:AI61"/>
    <mergeCell ref="AF58:AF59"/>
    <mergeCell ref="AG58:AG59"/>
    <mergeCell ref="AH58:AH59"/>
    <mergeCell ref="AI58:AI59"/>
    <mergeCell ref="Y64:Y65"/>
    <mergeCell ref="AB64:AB65"/>
    <mergeCell ref="AC64:AC65"/>
    <mergeCell ref="AJ60:AJ61"/>
    <mergeCell ref="AK60:AQ61"/>
    <mergeCell ref="AR60:AR61"/>
    <mergeCell ref="Y62:Y63"/>
    <mergeCell ref="AB62:AB63"/>
    <mergeCell ref="AC62:AC63"/>
    <mergeCell ref="AD62:AD63"/>
    <mergeCell ref="AK62:AQ63"/>
    <mergeCell ref="AR62:AR63"/>
    <mergeCell ref="AE62:AE63"/>
    <mergeCell ref="AF62:AF63"/>
    <mergeCell ref="AG62:AG63"/>
    <mergeCell ref="AR58:AR59"/>
    <mergeCell ref="AE60:AE61"/>
    <mergeCell ref="AF60:AF61"/>
    <mergeCell ref="J7:U7"/>
    <mergeCell ref="E27:E28"/>
    <mergeCell ref="AH62:AH63"/>
    <mergeCell ref="AI62:AI63"/>
    <mergeCell ref="AJ62:AJ63"/>
    <mergeCell ref="Y60:Y61"/>
    <mergeCell ref="AB60:AB61"/>
    <mergeCell ref="AC60:AC61"/>
    <mergeCell ref="AD60:AD61"/>
    <mergeCell ref="AJ56:AJ57"/>
  </mergeCells>
  <conditionalFormatting sqref="AO70:AO71 AN64:AN69 AD70:AD71 AB26:AB27 AB34:AB64 AC66:AC69 E34:E68 AB17:AB23 AB13:AB15">
    <cfRule type="cellIs" priority="4" dxfId="14" operator="greaterThan" stopIfTrue="1">
      <formula>3</formula>
    </cfRule>
  </conditionalFormatting>
  <dataValidations count="3">
    <dataValidation type="list" allowBlank="1" showInputMessage="1" showErrorMessage="1" sqref="G34:G68 AD19 AD17 G25 AD15 AD13 G13 G23 G15 G17 G19 G21 AD34:AD63">
      <formula1>$C$72:$C$74</formula1>
    </dataValidation>
    <dataValidation type="list" allowBlank="1" showInputMessage="1" showErrorMessage="1" sqref="AJ13:AJ20 Y34:Y63">
      <formula1>$B$72:$B$80</formula1>
    </dataValidation>
    <dataValidation type="list" allowBlank="1" showInputMessage="1" showErrorMessage="1" sqref="M13:M27 B34:B67">
      <formula1>$A$72:$A$80</formula1>
    </dataValidation>
  </dataValidations>
  <printOptions horizontalCentered="1" verticalCentered="1"/>
  <pageMargins left="0.1968503937007874" right="0.1968503937007874" top="0.1968503937007874" bottom="0.1968503937007874" header="0.1968503937007874" footer="0.1968503937007874"/>
  <pageSetup horizontalDpi="600" verticalDpi="600" orientation="landscape" paperSize="9" scale="52" r:id="rId1"/>
</worksheet>
</file>

<file path=xl/worksheets/sheet10.xml><?xml version="1.0" encoding="utf-8"?>
<worksheet xmlns="http://schemas.openxmlformats.org/spreadsheetml/2006/main" xmlns:r="http://schemas.openxmlformats.org/officeDocument/2006/relationships">
  <sheetPr>
    <tabColor indexed="10"/>
  </sheetPr>
  <dimension ref="A1:AE25"/>
  <sheetViews>
    <sheetView zoomScalePageLayoutView="0" workbookViewId="0" topLeftCell="A1">
      <selection activeCell="G2" sqref="G2"/>
    </sheetView>
  </sheetViews>
  <sheetFormatPr defaultColWidth="9.00390625" defaultRowHeight="13.5"/>
  <cols>
    <col min="1" max="1" width="14.375" style="1" customWidth="1"/>
    <col min="2" max="2" width="12.75390625" style="1" customWidth="1"/>
    <col min="3" max="4" width="12.375" style="1" customWidth="1"/>
    <col min="5" max="5" width="5.25390625" style="1" bestFit="1" customWidth="1"/>
    <col min="6" max="6" width="5.25390625" style="1" customWidth="1"/>
    <col min="7" max="7" width="8.125" style="1" bestFit="1" customWidth="1"/>
    <col min="8" max="9" width="14.50390625" style="1" customWidth="1"/>
    <col min="10" max="10" width="2.50390625" style="1" bestFit="1" customWidth="1"/>
    <col min="11" max="11" width="4.75390625" style="1" bestFit="1" customWidth="1"/>
    <col min="12" max="12" width="4.50390625" style="1" bestFit="1" customWidth="1"/>
    <col min="13" max="13" width="3.50390625" style="1" bestFit="1" customWidth="1"/>
    <col min="14" max="14" width="10.50390625" style="1" bestFit="1" customWidth="1"/>
    <col min="15" max="15" width="10.50390625" style="1" customWidth="1"/>
    <col min="16" max="16" width="3.50390625" style="1" bestFit="1" customWidth="1"/>
    <col min="17" max="17" width="9.00390625" style="1" customWidth="1"/>
    <col min="18" max="18" width="14.375" style="1" customWidth="1"/>
    <col min="19" max="19" width="6.625" style="1" customWidth="1"/>
    <col min="20" max="20" width="12.75390625" style="1" customWidth="1"/>
    <col min="21" max="21" width="5.25390625" style="1" bestFit="1" customWidth="1"/>
    <col min="22" max="22" width="5.25390625" style="1" customWidth="1"/>
    <col min="23" max="23" width="8.125" style="1" customWidth="1"/>
    <col min="24" max="24" width="14.375" style="1" bestFit="1" customWidth="1"/>
    <col min="25" max="25" width="14.375" style="1" customWidth="1"/>
    <col min="26" max="26" width="2.50390625" style="1" bestFit="1" customWidth="1"/>
    <col min="27" max="27" width="4.75390625" style="1" bestFit="1" customWidth="1"/>
    <col min="28" max="28" width="4.50390625" style="1" bestFit="1" customWidth="1"/>
    <col min="29" max="29" width="3.50390625" style="1" bestFit="1" customWidth="1"/>
    <col min="30" max="30" width="9.00390625" style="1" customWidth="1"/>
    <col min="31" max="31" width="12.375" style="1" customWidth="1"/>
    <col min="32" max="16384" width="9.00390625" style="1" customWidth="1"/>
  </cols>
  <sheetData>
    <row r="1" spans="1:31" ht="13.5">
      <c r="A1" s="1">
        <f>'入力用紙'!$C$5</f>
        <v>0</v>
      </c>
      <c r="B1" s="1">
        <f>'入力用紙'!$J$5</f>
        <v>0</v>
      </c>
      <c r="C1" s="1">
        <f>'入力用紙'!$C$8</f>
        <v>0</v>
      </c>
      <c r="D1" s="1">
        <f>'入力用紙'!$D$8</f>
        <v>0</v>
      </c>
      <c r="E1" s="1" t="s">
        <v>38</v>
      </c>
      <c r="H1" s="1">
        <f>'入力用紙'!C16</f>
        <v>0</v>
      </c>
      <c r="I1" s="1">
        <f>'入力用紙'!D16</f>
        <v>0</v>
      </c>
      <c r="J1" s="1">
        <f>'入力用紙'!E16</f>
        <v>0</v>
      </c>
      <c r="K1" s="1">
        <f>IF('入力用紙'!G16="無し","",'入力用紙'!G16)</f>
        <v>0</v>
      </c>
      <c r="L1" s="1">
        <f>'入力用紙'!I16</f>
        <v>0</v>
      </c>
      <c r="M1" s="1">
        <f>'入力用紙'!K16</f>
        <v>0</v>
      </c>
      <c r="N1" s="13">
        <f>'入力用紙'!T16</f>
        <v>0</v>
      </c>
      <c r="O1" s="50">
        <f>IF('入力用紙'!T16="","","01"&amp;'入力用紙'!$P$7&amp;'入力用紙'!$Q$7&amp;'入力用紙'!$R$7&amp;'入力用紙'!N16&amp;'入力用紙'!O16&amp;'入力用紙'!P16&amp;'入力用紙'!Q16&amp;'入力用紙'!R16&amp;'入力用紙'!S16&amp;'入力用紙'!T16)</f>
      </c>
      <c r="R1" s="1">
        <f>'入力用紙'!$C$5</f>
        <v>0</v>
      </c>
      <c r="S1" s="1">
        <f>'入力用紙'!$J$5</f>
        <v>0</v>
      </c>
      <c r="T1" s="1">
        <f>'入力用紙'!$J$5</f>
        <v>0</v>
      </c>
      <c r="U1" s="1" t="s">
        <v>2</v>
      </c>
      <c r="X1" s="1">
        <f>'入力用紙'!Z14</f>
        <v>0</v>
      </c>
      <c r="Y1" s="1">
        <f>'入力用紙'!AA14</f>
        <v>0</v>
      </c>
      <c r="Z1" s="1">
        <f>'入力用紙'!AB14</f>
        <v>0</v>
      </c>
      <c r="AA1" s="1">
        <f>IF('入力用紙'!AD14="無し","",'入力用紙'!AD14)</f>
        <v>0</v>
      </c>
      <c r="AB1" s="1">
        <f>'入力用紙'!AF14</f>
        <v>0</v>
      </c>
      <c r="AC1" s="1">
        <f>'入力用紙'!AH14</f>
        <v>0</v>
      </c>
      <c r="AD1" s="13">
        <f>'入力用紙'!AK14</f>
        <v>0</v>
      </c>
      <c r="AE1" s="1">
        <f>'入力用紙'!$C$8</f>
        <v>0</v>
      </c>
    </row>
    <row r="2" spans="1:31" ht="13.5">
      <c r="A2" s="1">
        <f>'入力用紙'!$C$5</f>
        <v>0</v>
      </c>
      <c r="B2" s="1">
        <f>'入力用紙'!$J$5</f>
        <v>0</v>
      </c>
      <c r="C2" s="1">
        <f>'入力用紙'!$C$8</f>
        <v>0</v>
      </c>
      <c r="D2" s="1">
        <f>'入力用紙'!$D$8</f>
        <v>0</v>
      </c>
      <c r="E2" s="1" t="s">
        <v>38</v>
      </c>
      <c r="H2" s="1">
        <f>'入力用紙'!C18</f>
        <v>0</v>
      </c>
      <c r="I2" s="1">
        <f>'入力用紙'!D18</f>
        <v>0</v>
      </c>
      <c r="J2" s="1">
        <f>'入力用紙'!E18</f>
        <v>0</v>
      </c>
      <c r="K2" s="1">
        <f>IF('入力用紙'!G18="無し","",'入力用紙'!G18)</f>
        <v>0</v>
      </c>
      <c r="L2" s="1">
        <f>'入力用紙'!I18</f>
        <v>0</v>
      </c>
      <c r="M2" s="1">
        <f>'入力用紙'!K18</f>
        <v>0</v>
      </c>
      <c r="N2" s="13">
        <f>'入力用紙'!T18</f>
        <v>0</v>
      </c>
      <c r="O2" s="50">
        <f>IF('入力用紙'!T18="","","01"&amp;'入力用紙'!$P$7&amp;'入力用紙'!$Q$7&amp;'入力用紙'!$R$7&amp;'入力用紙'!N18&amp;'入力用紙'!O18&amp;'入力用紙'!P18&amp;'入力用紙'!Q18&amp;'入力用紙'!R18&amp;'入力用紙'!S18&amp;'入力用紙'!T18)</f>
      </c>
      <c r="R2" s="1">
        <f>'入力用紙'!$C$5</f>
        <v>0</v>
      </c>
      <c r="S2" s="1">
        <f>'入力用紙'!$J$5</f>
        <v>0</v>
      </c>
      <c r="T2" s="1">
        <f>'入力用紙'!$J$5</f>
        <v>0</v>
      </c>
      <c r="U2" s="1" t="s">
        <v>3</v>
      </c>
      <c r="X2" s="1">
        <f>'入力用紙'!Z16</f>
        <v>0</v>
      </c>
      <c r="Y2" s="1">
        <f>'入力用紙'!AA16</f>
        <v>0</v>
      </c>
      <c r="Z2" s="1">
        <f>'入力用紙'!AB16</f>
        <v>0</v>
      </c>
      <c r="AA2" s="1">
        <f>IF('入力用紙'!AD16="無し","",'入力用紙'!AD16)</f>
        <v>0</v>
      </c>
      <c r="AB2" s="1">
        <f>'入力用紙'!AF16</f>
        <v>0</v>
      </c>
      <c r="AC2" s="1">
        <f>'入力用紙'!AH16</f>
        <v>0</v>
      </c>
      <c r="AD2" s="13">
        <f>'入力用紙'!AK16</f>
        <v>0</v>
      </c>
      <c r="AE2" s="1">
        <f>'入力用紙'!$C$8</f>
        <v>0</v>
      </c>
    </row>
    <row r="3" spans="1:31" ht="13.5">
      <c r="A3" s="1">
        <f>'入力用紙'!$C$5</f>
        <v>0</v>
      </c>
      <c r="B3" s="1">
        <f>'入力用紙'!$J$5</f>
        <v>0</v>
      </c>
      <c r="C3" s="1">
        <f>'入力用紙'!$C$8</f>
        <v>0</v>
      </c>
      <c r="D3" s="1">
        <f>'入力用紙'!$D$8</f>
        <v>0</v>
      </c>
      <c r="E3" s="1" t="s">
        <v>38</v>
      </c>
      <c r="H3" s="1">
        <f>'入力用紙'!C20</f>
        <v>0</v>
      </c>
      <c r="I3" s="1">
        <f>'入力用紙'!D20</f>
        <v>0</v>
      </c>
      <c r="J3" s="1">
        <f>'入力用紙'!E20</f>
        <v>0</v>
      </c>
      <c r="K3" s="1">
        <f>IF('入力用紙'!G20="無し","",'入力用紙'!G20)</f>
        <v>0</v>
      </c>
      <c r="L3" s="1">
        <f>'入力用紙'!I20</f>
        <v>0</v>
      </c>
      <c r="M3" s="1">
        <f>'入力用紙'!K20</f>
        <v>0</v>
      </c>
      <c r="N3" s="13">
        <f>'入力用紙'!T20</f>
        <v>0</v>
      </c>
      <c r="O3" s="50">
        <f>IF('入力用紙'!T20="","","01"&amp;'入力用紙'!$P$7&amp;'入力用紙'!$Q$7&amp;'入力用紙'!$R$7&amp;'入力用紙'!N20&amp;'入力用紙'!O20&amp;'入力用紙'!P20&amp;'入力用紙'!Q20&amp;'入力用紙'!R20&amp;'入力用紙'!S20&amp;'入力用紙'!T20)</f>
      </c>
      <c r="R3" s="1">
        <f>'入力用紙'!$C$5</f>
        <v>0</v>
      </c>
      <c r="S3" s="1">
        <f>'入力用紙'!$J$5</f>
        <v>0</v>
      </c>
      <c r="T3" s="1">
        <f>'入力用紙'!$J$5</f>
        <v>0</v>
      </c>
      <c r="U3" s="1" t="s">
        <v>4</v>
      </c>
      <c r="X3" s="1">
        <f>'入力用紙'!Z18</f>
        <v>0</v>
      </c>
      <c r="Y3" s="1">
        <f>'入力用紙'!AA18</f>
        <v>0</v>
      </c>
      <c r="Z3" s="1">
        <f>'入力用紙'!AB18</f>
        <v>0</v>
      </c>
      <c r="AA3" s="1">
        <f>IF('入力用紙'!AD18="無し","",'入力用紙'!AD18)</f>
        <v>0</v>
      </c>
      <c r="AB3" s="1">
        <f>'入力用紙'!AF18</f>
        <v>0</v>
      </c>
      <c r="AC3" s="1">
        <f>'入力用紙'!AH18</f>
        <v>0</v>
      </c>
      <c r="AD3" s="13">
        <f>'入力用紙'!AK18</f>
        <v>0</v>
      </c>
      <c r="AE3" s="1">
        <f>'入力用紙'!$C$8</f>
        <v>0</v>
      </c>
    </row>
    <row r="4" spans="1:31" ht="13.5">
      <c r="A4" s="1">
        <f>'入力用紙'!$C$5</f>
        <v>0</v>
      </c>
      <c r="B4" s="1">
        <f>'入力用紙'!$J$5</f>
        <v>0</v>
      </c>
      <c r="C4" s="1">
        <f>'入力用紙'!$C$8</f>
        <v>0</v>
      </c>
      <c r="D4" s="1">
        <f>'入力用紙'!$D$8</f>
        <v>0</v>
      </c>
      <c r="E4" s="1" t="s">
        <v>38</v>
      </c>
      <c r="H4" s="1">
        <f>'入力用紙'!C22</f>
        <v>0</v>
      </c>
      <c r="I4" s="1">
        <f>'入力用紙'!D22</f>
        <v>0</v>
      </c>
      <c r="J4" s="1">
        <f>'入力用紙'!E22</f>
        <v>0</v>
      </c>
      <c r="K4" s="1">
        <f>IF('入力用紙'!G22="無し","",'入力用紙'!G22)</f>
        <v>0</v>
      </c>
      <c r="L4" s="1">
        <f>'入力用紙'!I22</f>
        <v>0</v>
      </c>
      <c r="M4" s="1">
        <f>'入力用紙'!K22</f>
        <v>0</v>
      </c>
      <c r="N4" s="13">
        <f>'入力用紙'!T22</f>
        <v>0</v>
      </c>
      <c r="O4" s="50">
        <f>IF('入力用紙'!T22="","","01"&amp;'入力用紙'!$P$7&amp;'入力用紙'!$Q$7&amp;'入力用紙'!$R$7&amp;'入力用紙'!N22&amp;'入力用紙'!O22&amp;'入力用紙'!P22&amp;'入力用紙'!Q22&amp;'入力用紙'!R22&amp;'入力用紙'!S22&amp;'入力用紙'!T22)</f>
      </c>
      <c r="R4" s="1">
        <f>'入力用紙'!$C$5</f>
        <v>0</v>
      </c>
      <c r="S4" s="1">
        <f>'入力用紙'!$J$5</f>
        <v>0</v>
      </c>
      <c r="T4" s="1">
        <f>'入力用紙'!$J$5</f>
        <v>0</v>
      </c>
      <c r="U4" s="1" t="s">
        <v>5</v>
      </c>
      <c r="X4" s="1">
        <f>'入力用紙'!Z20</f>
        <v>0</v>
      </c>
      <c r="Y4" s="1">
        <f>'入力用紙'!AA20</f>
        <v>0</v>
      </c>
      <c r="Z4" s="1">
        <f>'入力用紙'!AB20</f>
        <v>0</v>
      </c>
      <c r="AA4" s="1">
        <f>IF('入力用紙'!AD20="無し","",'入力用紙'!AD20)</f>
        <v>0</v>
      </c>
      <c r="AB4" s="1">
        <f>'入力用紙'!AF20</f>
        <v>0</v>
      </c>
      <c r="AC4" s="1">
        <f>'入力用紙'!AH20</f>
        <v>0</v>
      </c>
      <c r="AD4" s="13">
        <f>'入力用紙'!AK20</f>
        <v>0</v>
      </c>
      <c r="AE4" s="1">
        <f>'入力用紙'!$C$8</f>
        <v>0</v>
      </c>
    </row>
    <row r="5" spans="1:31" ht="13.5">
      <c r="A5" s="1">
        <f>'入力用紙'!$C$5</f>
        <v>0</v>
      </c>
      <c r="B5" s="1">
        <f>'入力用紙'!$J$5</f>
        <v>0</v>
      </c>
      <c r="C5" s="1">
        <f>'入力用紙'!$C$8</f>
        <v>0</v>
      </c>
      <c r="D5" s="1">
        <f>'入力用紙'!$D$8</f>
        <v>0</v>
      </c>
      <c r="E5" s="1" t="s">
        <v>38</v>
      </c>
      <c r="H5" s="1">
        <f>'入力用紙'!C24</f>
        <v>0</v>
      </c>
      <c r="I5" s="1">
        <f>'入力用紙'!D24</f>
        <v>0</v>
      </c>
      <c r="J5" s="1">
        <f>'入力用紙'!E24</f>
        <v>0</v>
      </c>
      <c r="K5" s="1">
        <f>IF('入力用紙'!G24="無し","",'入力用紙'!G24)</f>
        <v>0</v>
      </c>
      <c r="L5" s="1">
        <f>'入力用紙'!I24</f>
        <v>0</v>
      </c>
      <c r="M5" s="1">
        <f>'入力用紙'!K24</f>
        <v>0</v>
      </c>
      <c r="N5" s="13">
        <f>'入力用紙'!T24</f>
        <v>0</v>
      </c>
      <c r="O5" s="50">
        <f>IF('入力用紙'!T24="","","01"&amp;'入力用紙'!$P$7&amp;'入力用紙'!$Q$7&amp;'入力用紙'!$R$7&amp;'入力用紙'!N24&amp;'入力用紙'!O24&amp;'入力用紙'!P24&amp;'入力用紙'!Q24&amp;'入力用紙'!R24&amp;'入力用紙'!S24&amp;'入力用紙'!T24)</f>
      </c>
      <c r="R5" s="1">
        <f>'入力用紙'!$C$5</f>
        <v>0</v>
      </c>
      <c r="S5" s="1">
        <f>'入力用紙'!$J$5</f>
        <v>0</v>
      </c>
      <c r="T5" s="1">
        <f>'入力用紙'!$J$5</f>
        <v>0</v>
      </c>
      <c r="U5" s="1" t="s">
        <v>5</v>
      </c>
      <c r="X5" s="1" t="e">
        <f>入力用紙!#REF!</f>
        <v>#REF!</v>
      </c>
      <c r="Y5" s="1" t="e">
        <f>入力用紙!#REF!</f>
        <v>#REF!</v>
      </c>
      <c r="Z5" s="1" t="e">
        <f>入力用紙!#REF!</f>
        <v>#REF!</v>
      </c>
      <c r="AA5" s="1">
        <f>IF('入力用紙'!AD22="無し","",'入力用紙'!AD22)</f>
        <v>0</v>
      </c>
      <c r="AB5" s="1">
        <f>'入力用紙'!AF22</f>
        <v>0</v>
      </c>
      <c r="AC5" s="1">
        <f>'入力用紙'!AH22</f>
        <v>0</v>
      </c>
      <c r="AD5" s="13">
        <f>'入力用紙'!AK22</f>
        <v>0</v>
      </c>
      <c r="AE5" s="1">
        <f>'入力用紙'!$C$8</f>
        <v>0</v>
      </c>
    </row>
    <row r="6" spans="1:31" ht="13.5">
      <c r="A6" s="1">
        <f>'入力用紙'!$C$5</f>
        <v>0</v>
      </c>
      <c r="B6" s="1">
        <f>'入力用紙'!$J$5</f>
        <v>0</v>
      </c>
      <c r="C6" s="1">
        <f>'入力用紙'!$C$8</f>
        <v>0</v>
      </c>
      <c r="D6" s="1">
        <f>'入力用紙'!$D$8</f>
        <v>0</v>
      </c>
      <c r="E6" s="1" t="s">
        <v>38</v>
      </c>
      <c r="F6" s="1" t="b">
        <v>0</v>
      </c>
      <c r="H6" s="1">
        <f>'入力用紙'!C26</f>
        <v>0</v>
      </c>
      <c r="I6" s="1">
        <f>'入力用紙'!D26</f>
        <v>0</v>
      </c>
      <c r="J6" s="1">
        <f>'入力用紙'!E26</f>
        <v>0</v>
      </c>
      <c r="K6" s="1">
        <f>IF('入力用紙'!G26="無し","",'入力用紙'!G26)</f>
        <v>0</v>
      </c>
      <c r="L6" s="1">
        <f>'入力用紙'!I26</f>
        <v>0</v>
      </c>
      <c r="M6" s="1">
        <f>'入力用紙'!K26</f>
        <v>0</v>
      </c>
      <c r="N6" s="13">
        <f>'入力用紙'!T26</f>
        <v>0</v>
      </c>
      <c r="O6" s="50">
        <f>IF('入力用紙'!T26="","","01"&amp;'入力用紙'!$P$7&amp;'入力用紙'!$Q$7&amp;'入力用紙'!$R$7&amp;'入力用紙'!N26&amp;'入力用紙'!O26&amp;'入力用紙'!P26&amp;'入力用紙'!Q26&amp;'入力用紙'!R26&amp;'入力用紙'!S26&amp;'入力用紙'!T26)</f>
      </c>
      <c r="R6" s="1">
        <f>'入力用紙'!$C$5</f>
        <v>0</v>
      </c>
      <c r="S6" s="1">
        <f>'入力用紙'!$J$5</f>
        <v>0</v>
      </c>
      <c r="T6" s="1">
        <f>'入力用紙'!$J$5</f>
        <v>0</v>
      </c>
      <c r="W6" s="1">
        <f>'入力用紙'!Y34</f>
        <v>0</v>
      </c>
      <c r="X6" s="1">
        <f>'入力用紙'!Z34</f>
        <v>0</v>
      </c>
      <c r="Y6" s="1">
        <f>'入力用紙'!AA34</f>
        <v>0</v>
      </c>
      <c r="Z6" s="1">
        <f>'入力用紙'!AB34</f>
        <v>0</v>
      </c>
      <c r="AA6" s="1">
        <f>IF('入力用紙'!AD34="無し","",'入力用紙'!AD34)</f>
        <v>0</v>
      </c>
      <c r="AB6" s="1">
        <f>'入力用紙'!AF34</f>
        <v>0</v>
      </c>
      <c r="AC6" s="1">
        <f>'入力用紙'!AH34</f>
        <v>0</v>
      </c>
      <c r="AD6" s="13">
        <f>'入力用紙'!AK34</f>
        <v>0</v>
      </c>
      <c r="AE6" s="1">
        <f>'入力用紙'!$C$8</f>
        <v>0</v>
      </c>
    </row>
    <row r="7" spans="1:31" ht="13.5">
      <c r="A7" s="1">
        <f>'入力用紙'!$C$5</f>
        <v>0</v>
      </c>
      <c r="B7" s="1">
        <f>'入力用紙'!$J$5</f>
        <v>0</v>
      </c>
      <c r="C7" s="1">
        <f>'入力用紙'!$C$8</f>
        <v>0</v>
      </c>
      <c r="D7" s="1">
        <f>'入力用紙'!$D$8</f>
        <v>0</v>
      </c>
      <c r="G7" s="1">
        <f>'入力用紙'!B34</f>
        <v>0</v>
      </c>
      <c r="H7" s="1">
        <f>'入力用紙'!C34</f>
        <v>0</v>
      </c>
      <c r="I7" s="1">
        <f>'入力用紙'!D34</f>
        <v>0</v>
      </c>
      <c r="J7" s="1">
        <f>'入力用紙'!E34</f>
        <v>0</v>
      </c>
      <c r="K7" s="1">
        <f>IF('入力用紙'!G34="無し","",'入力用紙'!G34)</f>
        <v>0</v>
      </c>
      <c r="L7" s="1">
        <f>'入力用紙'!I34</f>
        <v>0</v>
      </c>
      <c r="M7" s="1">
        <f>'入力用紙'!K34</f>
        <v>0</v>
      </c>
      <c r="N7" s="13">
        <f>'入力用紙'!T34</f>
        <v>0</v>
      </c>
      <c r="O7" s="50">
        <f>IF('入力用紙'!T34="","","01"&amp;'入力用紙'!$P$7&amp;'入力用紙'!$Q$7&amp;'入力用紙'!$R$7&amp;'入力用紙'!N34&amp;'入力用紙'!O34&amp;'入力用紙'!P34&amp;'入力用紙'!Q34&amp;'入力用紙'!R34&amp;'入力用紙'!S34&amp;'入力用紙'!T34)</f>
      </c>
      <c r="R7" s="1">
        <f>'入力用紙'!$C$5</f>
        <v>0</v>
      </c>
      <c r="S7" s="1">
        <f>'入力用紙'!$J$5</f>
        <v>0</v>
      </c>
      <c r="T7" s="1">
        <f>'入力用紙'!$J$5</f>
        <v>0</v>
      </c>
      <c r="W7" s="1">
        <f>'入力用紙'!Y36</f>
        <v>0</v>
      </c>
      <c r="X7" s="1">
        <f>'入力用紙'!Z36</f>
        <v>0</v>
      </c>
      <c r="Y7" s="1">
        <f>'入力用紙'!AA36</f>
        <v>0</v>
      </c>
      <c r="Z7" s="1">
        <f>'入力用紙'!AB36</f>
        <v>0</v>
      </c>
      <c r="AA7" s="1">
        <f>IF('入力用紙'!AD36="無し","",'入力用紙'!AD36)</f>
        <v>0</v>
      </c>
      <c r="AB7" s="1">
        <f>'入力用紙'!AF36</f>
        <v>0</v>
      </c>
      <c r="AC7" s="1">
        <f>'入力用紙'!AH36</f>
        <v>0</v>
      </c>
      <c r="AD7" s="13">
        <f>'入力用紙'!AK36</f>
        <v>0</v>
      </c>
      <c r="AE7" s="1">
        <f>'入力用紙'!$C$8</f>
        <v>0</v>
      </c>
    </row>
    <row r="8" spans="1:31" ht="13.5">
      <c r="A8" s="1">
        <f>'入力用紙'!$C$5</f>
        <v>0</v>
      </c>
      <c r="B8" s="1">
        <f>'入力用紙'!$J$5</f>
        <v>0</v>
      </c>
      <c r="C8" s="1">
        <f>'入力用紙'!$C$8</f>
        <v>0</v>
      </c>
      <c r="D8" s="1">
        <f>'入力用紙'!$D$8</f>
        <v>0</v>
      </c>
      <c r="G8" s="1">
        <f>'入力用紙'!B36</f>
        <v>0</v>
      </c>
      <c r="H8" s="1">
        <f>'入力用紙'!C36</f>
        <v>0</v>
      </c>
      <c r="I8" s="1">
        <f>'入力用紙'!D36</f>
        <v>0</v>
      </c>
      <c r="J8" s="1">
        <f>'入力用紙'!E36</f>
        <v>0</v>
      </c>
      <c r="K8" s="1">
        <f>IF('入力用紙'!G36="無し","",'入力用紙'!G36)</f>
        <v>0</v>
      </c>
      <c r="L8" s="1">
        <f>'入力用紙'!I36</f>
        <v>0</v>
      </c>
      <c r="M8" s="1">
        <f>'入力用紙'!K36</f>
        <v>0</v>
      </c>
      <c r="N8" s="13">
        <f>'入力用紙'!T36</f>
        <v>0</v>
      </c>
      <c r="O8" s="50">
        <f>IF('入力用紙'!T36="","","01"&amp;'入力用紙'!$P$7&amp;'入力用紙'!$Q$7&amp;'入力用紙'!$R$7&amp;'入力用紙'!N36&amp;'入力用紙'!O36&amp;'入力用紙'!P36&amp;'入力用紙'!Q36&amp;'入力用紙'!R36&amp;'入力用紙'!S36&amp;'入力用紙'!T36)</f>
      </c>
      <c r="R8" s="1">
        <f>'入力用紙'!$C$5</f>
        <v>0</v>
      </c>
      <c r="S8" s="1">
        <f>'入力用紙'!$J$5</f>
        <v>0</v>
      </c>
      <c r="T8" s="1">
        <f>'入力用紙'!$J$5</f>
        <v>0</v>
      </c>
      <c r="W8" s="1">
        <f>'入力用紙'!Y38</f>
        <v>0</v>
      </c>
      <c r="X8" s="1">
        <f>'入力用紙'!Z38</f>
        <v>0</v>
      </c>
      <c r="Y8" s="1">
        <f>'入力用紙'!AA38</f>
        <v>0</v>
      </c>
      <c r="Z8" s="1">
        <f>'入力用紙'!AB38</f>
        <v>0</v>
      </c>
      <c r="AA8" s="1">
        <f>IF('入力用紙'!AD38="無し","",'入力用紙'!AD38)</f>
        <v>0</v>
      </c>
      <c r="AB8" s="1">
        <f>'入力用紙'!AF38</f>
        <v>0</v>
      </c>
      <c r="AC8" s="1">
        <f>'入力用紙'!AH38</f>
        <v>0</v>
      </c>
      <c r="AD8" s="13">
        <f>'入力用紙'!AK38</f>
        <v>0</v>
      </c>
      <c r="AE8" s="1">
        <f>'入力用紙'!$C$8</f>
        <v>0</v>
      </c>
    </row>
    <row r="9" spans="1:31" ht="13.5">
      <c r="A9" s="1">
        <f>'入力用紙'!$C$5</f>
        <v>0</v>
      </c>
      <c r="B9" s="1">
        <f>'入力用紙'!$J$5</f>
        <v>0</v>
      </c>
      <c r="C9" s="1">
        <f>'入力用紙'!$C$8</f>
        <v>0</v>
      </c>
      <c r="D9" s="1">
        <f>'入力用紙'!$D$8</f>
        <v>0</v>
      </c>
      <c r="G9" s="1">
        <f>'入力用紙'!B38</f>
        <v>0</v>
      </c>
      <c r="H9" s="1">
        <f>'入力用紙'!C38</f>
        <v>0</v>
      </c>
      <c r="I9" s="1">
        <f>'入力用紙'!D38</f>
        <v>0</v>
      </c>
      <c r="J9" s="1">
        <f>'入力用紙'!E38</f>
        <v>0</v>
      </c>
      <c r="K9" s="1">
        <f>IF('入力用紙'!G38="無し","",'入力用紙'!G38)</f>
        <v>0</v>
      </c>
      <c r="L9" s="1">
        <f>'入力用紙'!I38</f>
        <v>0</v>
      </c>
      <c r="M9" s="1">
        <f>'入力用紙'!K38</f>
        <v>0</v>
      </c>
      <c r="N9" s="13">
        <f>'入力用紙'!T38</f>
        <v>0</v>
      </c>
      <c r="O9" s="50">
        <f>IF('入力用紙'!T38="","","01"&amp;'入力用紙'!$P$7&amp;'入力用紙'!$Q$7&amp;'入力用紙'!$R$7&amp;'入力用紙'!N38&amp;'入力用紙'!O38&amp;'入力用紙'!P38&amp;'入力用紙'!Q38&amp;'入力用紙'!R38&amp;'入力用紙'!S38&amp;'入力用紙'!T38)</f>
      </c>
      <c r="R9" s="1">
        <f>'入力用紙'!$C$5</f>
        <v>0</v>
      </c>
      <c r="S9" s="1">
        <f>'入力用紙'!$J$5</f>
        <v>0</v>
      </c>
      <c r="T9" s="1">
        <f>'入力用紙'!$J$5</f>
        <v>0</v>
      </c>
      <c r="W9" s="1">
        <f>'入力用紙'!Y40</f>
        <v>0</v>
      </c>
      <c r="X9" s="1">
        <f>'入力用紙'!Z40</f>
        <v>0</v>
      </c>
      <c r="Y9" s="1">
        <f>'入力用紙'!AA40</f>
        <v>0</v>
      </c>
      <c r="Z9" s="1">
        <f>'入力用紙'!AB40</f>
        <v>0</v>
      </c>
      <c r="AA9" s="1">
        <f>IF('入力用紙'!AD40="無し","",'入力用紙'!AD40)</f>
        <v>0</v>
      </c>
      <c r="AB9" s="1">
        <f>'入力用紙'!AF40</f>
        <v>0</v>
      </c>
      <c r="AC9" s="1">
        <f>'入力用紙'!AH40</f>
        <v>0</v>
      </c>
      <c r="AD9" s="13">
        <f>'入力用紙'!AK40</f>
        <v>0</v>
      </c>
      <c r="AE9" s="1">
        <f>'入力用紙'!$C$8</f>
        <v>0</v>
      </c>
    </row>
    <row r="10" spans="1:31" ht="13.5">
      <c r="A10" s="1">
        <f>'入力用紙'!$C$5</f>
        <v>0</v>
      </c>
      <c r="B10" s="1">
        <f>'入力用紙'!$J$5</f>
        <v>0</v>
      </c>
      <c r="C10" s="1">
        <f>'入力用紙'!$C$8</f>
        <v>0</v>
      </c>
      <c r="D10" s="1">
        <f>'入力用紙'!$D$8</f>
        <v>0</v>
      </c>
      <c r="G10" s="1">
        <f>'入力用紙'!B40</f>
        <v>0</v>
      </c>
      <c r="H10" s="1">
        <f>'入力用紙'!C40</f>
        <v>0</v>
      </c>
      <c r="I10" s="1">
        <f>'入力用紙'!D40</f>
        <v>0</v>
      </c>
      <c r="J10" s="1">
        <f>'入力用紙'!E40</f>
        <v>0</v>
      </c>
      <c r="K10" s="1">
        <f>IF('入力用紙'!G40="無し","",'入力用紙'!G40)</f>
        <v>0</v>
      </c>
      <c r="L10" s="1">
        <f>'入力用紙'!I40</f>
        <v>0</v>
      </c>
      <c r="M10" s="1">
        <f>'入力用紙'!K40</f>
        <v>0</v>
      </c>
      <c r="N10" s="13">
        <f>'入力用紙'!T40</f>
        <v>0</v>
      </c>
      <c r="O10" s="50">
        <f>IF('入力用紙'!T40="","","01"&amp;'入力用紙'!$P$7&amp;'入力用紙'!$Q$7&amp;'入力用紙'!$R$7&amp;'入力用紙'!N40&amp;'入力用紙'!O40&amp;'入力用紙'!P40&amp;'入力用紙'!Q40&amp;'入力用紙'!R40&amp;'入力用紙'!S40&amp;'入力用紙'!T40)</f>
      </c>
      <c r="R10" s="1">
        <f>'入力用紙'!$C$5</f>
        <v>0</v>
      </c>
      <c r="S10" s="1">
        <f>'入力用紙'!$J$5</f>
        <v>0</v>
      </c>
      <c r="T10" s="1">
        <f>'入力用紙'!$J$5</f>
        <v>0</v>
      </c>
      <c r="W10" s="1">
        <f>'入力用紙'!Y42</f>
        <v>0</v>
      </c>
      <c r="X10" s="1">
        <f>'入力用紙'!Z42</f>
        <v>0</v>
      </c>
      <c r="Y10" s="1">
        <f>'入力用紙'!AA42</f>
        <v>0</v>
      </c>
      <c r="Z10" s="1">
        <f>'入力用紙'!AB42</f>
        <v>0</v>
      </c>
      <c r="AA10" s="1">
        <f>IF('入力用紙'!AD42="無し","",'入力用紙'!AD42)</f>
        <v>0</v>
      </c>
      <c r="AB10" s="1">
        <f>'入力用紙'!AF42</f>
        <v>0</v>
      </c>
      <c r="AC10" s="1">
        <f>'入力用紙'!AH42</f>
        <v>0</v>
      </c>
      <c r="AD10" s="13">
        <f>'入力用紙'!AK42</f>
        <v>0</v>
      </c>
      <c r="AE10" s="1">
        <f>'入力用紙'!$C$8</f>
        <v>0</v>
      </c>
    </row>
    <row r="11" spans="1:31" ht="13.5">
      <c r="A11" s="1">
        <f>'入力用紙'!$C$5</f>
        <v>0</v>
      </c>
      <c r="B11" s="1">
        <f>'入力用紙'!$J$5</f>
        <v>0</v>
      </c>
      <c r="C11" s="1">
        <f>'入力用紙'!$C$8</f>
        <v>0</v>
      </c>
      <c r="D11" s="1">
        <f>'入力用紙'!$D$8</f>
        <v>0</v>
      </c>
      <c r="G11" s="1">
        <f>'入力用紙'!B42</f>
        <v>0</v>
      </c>
      <c r="H11" s="1">
        <f>'入力用紙'!C42</f>
        <v>0</v>
      </c>
      <c r="I11" s="1">
        <f>'入力用紙'!D42</f>
        <v>0</v>
      </c>
      <c r="J11" s="1">
        <f>'入力用紙'!E42</f>
        <v>0</v>
      </c>
      <c r="K11" s="1">
        <f>IF('入力用紙'!G42="無し","",'入力用紙'!G42)</f>
        <v>0</v>
      </c>
      <c r="L11" s="1">
        <f>'入力用紙'!I42</f>
        <v>0</v>
      </c>
      <c r="M11" s="1">
        <f>'入力用紙'!K42</f>
        <v>0</v>
      </c>
      <c r="N11" s="13">
        <f>'入力用紙'!T42</f>
        <v>0</v>
      </c>
      <c r="O11" s="50">
        <f>IF('入力用紙'!T42="","","01"&amp;'入力用紙'!$P$7&amp;'入力用紙'!$Q$7&amp;'入力用紙'!$R$7&amp;'入力用紙'!N42&amp;'入力用紙'!O42&amp;'入力用紙'!P42&amp;'入力用紙'!Q42&amp;'入力用紙'!R42&amp;'入力用紙'!S42&amp;'入力用紙'!T42)</f>
      </c>
      <c r="R11" s="1">
        <f>'入力用紙'!$C$5</f>
        <v>0</v>
      </c>
      <c r="S11" s="1">
        <f>'入力用紙'!$J$5</f>
        <v>0</v>
      </c>
      <c r="T11" s="1">
        <f>'入力用紙'!$J$5</f>
        <v>0</v>
      </c>
      <c r="W11" s="1">
        <f>'入力用紙'!Y44</f>
        <v>0</v>
      </c>
      <c r="X11" s="1">
        <f>'入力用紙'!Z44</f>
        <v>0</v>
      </c>
      <c r="Y11" s="1">
        <f>'入力用紙'!AA44</f>
        <v>0</v>
      </c>
      <c r="Z11" s="1">
        <f>'入力用紙'!AB44</f>
        <v>0</v>
      </c>
      <c r="AA11" s="1">
        <f>IF('入力用紙'!AD44="無し","",'入力用紙'!AD44)</f>
        <v>0</v>
      </c>
      <c r="AB11" s="1">
        <f>'入力用紙'!AF44</f>
        <v>0</v>
      </c>
      <c r="AC11" s="1">
        <f>'入力用紙'!AH44</f>
        <v>0</v>
      </c>
      <c r="AD11" s="13">
        <f>'入力用紙'!AK44</f>
        <v>0</v>
      </c>
      <c r="AE11" s="1">
        <f>'入力用紙'!$C$8</f>
        <v>0</v>
      </c>
    </row>
    <row r="12" spans="1:31" ht="13.5">
      <c r="A12" s="1">
        <f>'入力用紙'!$C$5</f>
        <v>0</v>
      </c>
      <c r="B12" s="1">
        <f>'入力用紙'!$J$5</f>
        <v>0</v>
      </c>
      <c r="C12" s="1">
        <f>'入力用紙'!$C$8</f>
        <v>0</v>
      </c>
      <c r="D12" s="1">
        <f>'入力用紙'!$D$8</f>
        <v>0</v>
      </c>
      <c r="G12" s="1">
        <f>'入力用紙'!B44</f>
        <v>0</v>
      </c>
      <c r="H12" s="1">
        <f>'入力用紙'!C44</f>
        <v>0</v>
      </c>
      <c r="I12" s="1">
        <f>'入力用紙'!D44</f>
        <v>0</v>
      </c>
      <c r="J12" s="1">
        <f>'入力用紙'!E44</f>
        <v>0</v>
      </c>
      <c r="K12" s="1">
        <f>IF('入力用紙'!G44="無し","",'入力用紙'!G44)</f>
        <v>0</v>
      </c>
      <c r="L12" s="1">
        <f>'入力用紙'!I44</f>
        <v>0</v>
      </c>
      <c r="M12" s="1">
        <f>'入力用紙'!K44</f>
        <v>0</v>
      </c>
      <c r="N12" s="13">
        <f>'入力用紙'!T44</f>
        <v>0</v>
      </c>
      <c r="O12" s="50">
        <f>IF('入力用紙'!T44="","","01"&amp;'入力用紙'!$P$7&amp;'入力用紙'!$Q$7&amp;'入力用紙'!$R$7&amp;'入力用紙'!N44&amp;'入力用紙'!O44&amp;'入力用紙'!P44&amp;'入力用紙'!Q44&amp;'入力用紙'!R44&amp;'入力用紙'!S44&amp;'入力用紙'!T44)</f>
      </c>
      <c r="R12" s="1">
        <f>'入力用紙'!$C$5</f>
        <v>0</v>
      </c>
      <c r="S12" s="1">
        <f>'入力用紙'!$J$5</f>
        <v>0</v>
      </c>
      <c r="T12" s="1">
        <f>'入力用紙'!$J$5</f>
        <v>0</v>
      </c>
      <c r="W12" s="1">
        <f>'入力用紙'!Y46</f>
        <v>0</v>
      </c>
      <c r="X12" s="1">
        <f>'入力用紙'!Z46</f>
        <v>0</v>
      </c>
      <c r="Y12" s="1">
        <f>'入力用紙'!AA46</f>
        <v>0</v>
      </c>
      <c r="Z12" s="1">
        <f>'入力用紙'!AB46</f>
        <v>0</v>
      </c>
      <c r="AA12" s="1">
        <f>IF('入力用紙'!AD46="無し","",'入力用紙'!AD46)</f>
        <v>0</v>
      </c>
      <c r="AB12" s="1">
        <f>'入力用紙'!AF46</f>
        <v>0</v>
      </c>
      <c r="AC12" s="1">
        <f>'入力用紙'!AH46</f>
        <v>0</v>
      </c>
      <c r="AD12" s="13">
        <f>'入力用紙'!AK46</f>
        <v>0</v>
      </c>
      <c r="AE12" s="1">
        <f>'入力用紙'!$C$8</f>
        <v>0</v>
      </c>
    </row>
    <row r="13" spans="1:31" ht="13.5">
      <c r="A13" s="1">
        <f>'入力用紙'!$C$5</f>
        <v>0</v>
      </c>
      <c r="B13" s="1">
        <f>'入力用紙'!$J$5</f>
        <v>0</v>
      </c>
      <c r="C13" s="1">
        <f>'入力用紙'!$C$8</f>
        <v>0</v>
      </c>
      <c r="D13" s="1">
        <f>'入力用紙'!$D$8</f>
        <v>0</v>
      </c>
      <c r="G13" s="1">
        <f>'入力用紙'!B46</f>
        <v>0</v>
      </c>
      <c r="H13" s="1">
        <f>'入力用紙'!C46</f>
        <v>0</v>
      </c>
      <c r="I13" s="1">
        <f>'入力用紙'!D46</f>
        <v>0</v>
      </c>
      <c r="J13" s="1">
        <f>'入力用紙'!E46</f>
        <v>0</v>
      </c>
      <c r="K13" s="1">
        <f>IF('入力用紙'!G46="無し","",'入力用紙'!G46)</f>
        <v>0</v>
      </c>
      <c r="L13" s="1">
        <f>'入力用紙'!I46</f>
        <v>0</v>
      </c>
      <c r="M13" s="1">
        <f>'入力用紙'!K46</f>
        <v>0</v>
      </c>
      <c r="N13" s="13">
        <f>'入力用紙'!T46</f>
        <v>0</v>
      </c>
      <c r="O13" s="50">
        <f>IF('入力用紙'!T46="","","01"&amp;'入力用紙'!$P$7&amp;'入力用紙'!$Q$7&amp;'入力用紙'!$R$7&amp;'入力用紙'!N46&amp;'入力用紙'!O46&amp;'入力用紙'!P46&amp;'入力用紙'!Q46&amp;'入力用紙'!R46&amp;'入力用紙'!S46&amp;'入力用紙'!T46)</f>
      </c>
      <c r="R13" s="1">
        <f>'入力用紙'!$C$5</f>
        <v>0</v>
      </c>
      <c r="S13" s="1">
        <f>'入力用紙'!$J$5</f>
        <v>0</v>
      </c>
      <c r="T13" s="1">
        <f>'入力用紙'!$J$5</f>
        <v>0</v>
      </c>
      <c r="W13" s="1">
        <f>'入力用紙'!Y48</f>
        <v>0</v>
      </c>
      <c r="X13" s="1">
        <f>'入力用紙'!Z48</f>
        <v>0</v>
      </c>
      <c r="Y13" s="1">
        <f>'入力用紙'!AA48</f>
        <v>0</v>
      </c>
      <c r="Z13" s="1">
        <f>'入力用紙'!AB48</f>
        <v>0</v>
      </c>
      <c r="AA13" s="1">
        <f>IF('入力用紙'!AD48="無し","",'入力用紙'!AD48)</f>
        <v>0</v>
      </c>
      <c r="AB13" s="1">
        <f>'入力用紙'!AF48</f>
        <v>0</v>
      </c>
      <c r="AC13" s="1">
        <f>'入力用紙'!AH48</f>
        <v>0</v>
      </c>
      <c r="AD13" s="13">
        <f>'入力用紙'!AK48</f>
        <v>0</v>
      </c>
      <c r="AE13" s="1">
        <f>'入力用紙'!$C$8</f>
        <v>0</v>
      </c>
    </row>
    <row r="14" spans="1:31" ht="13.5">
      <c r="A14" s="1">
        <f>'入力用紙'!$C$5</f>
        <v>0</v>
      </c>
      <c r="B14" s="1">
        <f>'入力用紙'!$J$5</f>
        <v>0</v>
      </c>
      <c r="C14" s="1">
        <f>'入力用紙'!$C$8</f>
        <v>0</v>
      </c>
      <c r="D14" s="1">
        <f>'入力用紙'!$D$8</f>
        <v>0</v>
      </c>
      <c r="G14" s="1">
        <f>'入力用紙'!B48</f>
        <v>0</v>
      </c>
      <c r="H14" s="1">
        <f>'入力用紙'!C48</f>
        <v>0</v>
      </c>
      <c r="I14" s="1">
        <f>'入力用紙'!D48</f>
        <v>0</v>
      </c>
      <c r="J14" s="1">
        <f>'入力用紙'!E48</f>
        <v>0</v>
      </c>
      <c r="K14" s="1">
        <f>IF('入力用紙'!G48="無し","",'入力用紙'!G48)</f>
        <v>0</v>
      </c>
      <c r="L14" s="1">
        <f>'入力用紙'!I48</f>
        <v>0</v>
      </c>
      <c r="M14" s="1">
        <f>'入力用紙'!K48</f>
        <v>0</v>
      </c>
      <c r="N14" s="13">
        <f>'入力用紙'!T48</f>
        <v>0</v>
      </c>
      <c r="O14" s="50">
        <f>IF('入力用紙'!T48="","","01"&amp;'入力用紙'!$P$7&amp;'入力用紙'!$Q$7&amp;'入力用紙'!$R$7&amp;'入力用紙'!N48&amp;'入力用紙'!O48&amp;'入力用紙'!P48&amp;'入力用紙'!Q48&amp;'入力用紙'!R48&amp;'入力用紙'!S48&amp;'入力用紙'!T48)</f>
      </c>
      <c r="R14" s="1">
        <f>'入力用紙'!$C$5</f>
        <v>0</v>
      </c>
      <c r="S14" s="1">
        <f>'入力用紙'!$J$5</f>
        <v>0</v>
      </c>
      <c r="T14" s="1">
        <f>'入力用紙'!$J$5</f>
        <v>0</v>
      </c>
      <c r="W14" s="1">
        <f>'入力用紙'!Y50</f>
        <v>0</v>
      </c>
      <c r="X14" s="1">
        <f>'入力用紙'!Z50</f>
        <v>0</v>
      </c>
      <c r="Y14" s="1">
        <f>'入力用紙'!AA50</f>
        <v>0</v>
      </c>
      <c r="Z14" s="1">
        <f>'入力用紙'!AB50</f>
        <v>0</v>
      </c>
      <c r="AA14" s="1">
        <f>IF('入力用紙'!AD50="無し","",'入力用紙'!AD50)</f>
        <v>0</v>
      </c>
      <c r="AB14" s="1">
        <f>'入力用紙'!AF50</f>
        <v>0</v>
      </c>
      <c r="AC14" s="1">
        <f>'入力用紙'!AH50</f>
        <v>0</v>
      </c>
      <c r="AD14" s="13">
        <f>'入力用紙'!AK50</f>
        <v>0</v>
      </c>
      <c r="AE14" s="1">
        <f>'入力用紙'!$C$8</f>
        <v>0</v>
      </c>
    </row>
    <row r="15" spans="1:31" ht="13.5">
      <c r="A15" s="1">
        <f>'入力用紙'!$C$5</f>
        <v>0</v>
      </c>
      <c r="B15" s="1">
        <f>'入力用紙'!$J$5</f>
        <v>0</v>
      </c>
      <c r="C15" s="1">
        <f>'入力用紙'!$C$8</f>
        <v>0</v>
      </c>
      <c r="D15" s="1">
        <f>'入力用紙'!$D$8</f>
        <v>0</v>
      </c>
      <c r="G15" s="1">
        <f>'入力用紙'!B50</f>
        <v>0</v>
      </c>
      <c r="H15" s="1">
        <f>'入力用紙'!C50</f>
        <v>0</v>
      </c>
      <c r="I15" s="1">
        <f>'入力用紙'!D50</f>
        <v>0</v>
      </c>
      <c r="J15" s="1">
        <f>'入力用紙'!E50</f>
        <v>0</v>
      </c>
      <c r="K15" s="1">
        <f>IF('入力用紙'!G50="無し","",'入力用紙'!G50)</f>
        <v>0</v>
      </c>
      <c r="L15" s="1">
        <f>'入力用紙'!I50</f>
        <v>0</v>
      </c>
      <c r="M15" s="1">
        <f>'入力用紙'!K50</f>
        <v>0</v>
      </c>
      <c r="N15" s="13">
        <f>'入力用紙'!T50</f>
        <v>0</v>
      </c>
      <c r="O15" s="50">
        <f>IF('入力用紙'!T50="","","01"&amp;'入力用紙'!$P$7&amp;'入力用紙'!$Q$7&amp;'入力用紙'!$R$7&amp;'入力用紙'!N50&amp;'入力用紙'!O50&amp;'入力用紙'!P50&amp;'入力用紙'!Q50&amp;'入力用紙'!R50&amp;'入力用紙'!S50&amp;'入力用紙'!T50)</f>
      </c>
      <c r="R15" s="1">
        <f>'入力用紙'!$C$5</f>
        <v>0</v>
      </c>
      <c r="S15" s="1">
        <f>'入力用紙'!$J$5</f>
        <v>0</v>
      </c>
      <c r="T15" s="1">
        <f>'入力用紙'!$J$5</f>
        <v>0</v>
      </c>
      <c r="W15" s="1">
        <f>'入力用紙'!Y52</f>
        <v>0</v>
      </c>
      <c r="X15" s="1">
        <f>'入力用紙'!Z52</f>
        <v>0</v>
      </c>
      <c r="Y15" s="1">
        <f>'入力用紙'!AA52</f>
        <v>0</v>
      </c>
      <c r="Z15" s="1">
        <f>'入力用紙'!AB52</f>
        <v>0</v>
      </c>
      <c r="AA15" s="1">
        <f>IF('入力用紙'!AD52="無し","",'入力用紙'!AD52)</f>
        <v>0</v>
      </c>
      <c r="AB15" s="1">
        <f>'入力用紙'!AF52</f>
        <v>0</v>
      </c>
      <c r="AC15" s="1">
        <f>'入力用紙'!AH52</f>
        <v>0</v>
      </c>
      <c r="AD15" s="13">
        <f>'入力用紙'!AK52</f>
        <v>0</v>
      </c>
      <c r="AE15" s="1">
        <f>'入力用紙'!$C$8</f>
        <v>0</v>
      </c>
    </row>
    <row r="16" spans="1:31" ht="13.5">
      <c r="A16" s="1">
        <f>'入力用紙'!$C$5</f>
        <v>0</v>
      </c>
      <c r="B16" s="1">
        <f>'入力用紙'!$J$5</f>
        <v>0</v>
      </c>
      <c r="C16" s="1">
        <f>'入力用紙'!$C$8</f>
        <v>0</v>
      </c>
      <c r="D16" s="1">
        <f>'入力用紙'!$D$8</f>
        <v>0</v>
      </c>
      <c r="G16" s="1">
        <f>'入力用紙'!B52</f>
        <v>0</v>
      </c>
      <c r="H16" s="1">
        <f>'入力用紙'!C52</f>
        <v>0</v>
      </c>
      <c r="I16" s="1">
        <f>'入力用紙'!D52</f>
        <v>0</v>
      </c>
      <c r="J16" s="1">
        <f>'入力用紙'!E52</f>
        <v>0</v>
      </c>
      <c r="K16" s="1">
        <f>IF('入力用紙'!G52="無し","",'入力用紙'!G52)</f>
        <v>0</v>
      </c>
      <c r="L16" s="1">
        <f>'入力用紙'!I52</f>
        <v>0</v>
      </c>
      <c r="M16" s="1">
        <f>'入力用紙'!K52</f>
        <v>0</v>
      </c>
      <c r="N16" s="13">
        <f>'入力用紙'!T52</f>
        <v>0</v>
      </c>
      <c r="O16" s="50">
        <f>IF('入力用紙'!T52="","","01"&amp;'入力用紙'!$P$7&amp;'入力用紙'!$Q$7&amp;'入力用紙'!$R$7&amp;'入力用紙'!N52&amp;'入力用紙'!O52&amp;'入力用紙'!P52&amp;'入力用紙'!Q52&amp;'入力用紙'!R52&amp;'入力用紙'!S52&amp;'入力用紙'!T52)</f>
      </c>
      <c r="R16" s="1">
        <f>'入力用紙'!$C$5</f>
        <v>0</v>
      </c>
      <c r="S16" s="1">
        <f>'入力用紙'!$J$5</f>
        <v>0</v>
      </c>
      <c r="T16" s="1">
        <f>'入力用紙'!$J$5</f>
        <v>0</v>
      </c>
      <c r="W16" s="1">
        <f>'入力用紙'!Y54</f>
        <v>0</v>
      </c>
      <c r="X16" s="1">
        <f>'入力用紙'!Z54</f>
        <v>0</v>
      </c>
      <c r="Y16" s="1">
        <f>'入力用紙'!AA54</f>
        <v>0</v>
      </c>
      <c r="Z16" s="1">
        <f>'入力用紙'!AB54</f>
        <v>0</v>
      </c>
      <c r="AA16" s="1">
        <f>IF('入力用紙'!AD54="無し","",'入力用紙'!AD54)</f>
        <v>0</v>
      </c>
      <c r="AB16" s="1">
        <f>'入力用紙'!AF54</f>
        <v>0</v>
      </c>
      <c r="AC16" s="1">
        <f>'入力用紙'!AH54</f>
        <v>0</v>
      </c>
      <c r="AD16" s="13">
        <f>'入力用紙'!AK54</f>
        <v>0</v>
      </c>
      <c r="AE16" s="1">
        <f>'入力用紙'!$C$8</f>
        <v>0</v>
      </c>
    </row>
    <row r="17" spans="1:31" ht="13.5">
      <c r="A17" s="1">
        <f>'入力用紙'!$C$5</f>
        <v>0</v>
      </c>
      <c r="B17" s="1">
        <f>'入力用紙'!$J$5</f>
        <v>0</v>
      </c>
      <c r="C17" s="1">
        <f>'入力用紙'!$C$8</f>
        <v>0</v>
      </c>
      <c r="D17" s="1">
        <f>'入力用紙'!$D$8</f>
        <v>0</v>
      </c>
      <c r="G17" s="1">
        <f>'入力用紙'!B54</f>
        <v>0</v>
      </c>
      <c r="H17" s="1">
        <f>'入力用紙'!C54</f>
        <v>0</v>
      </c>
      <c r="I17" s="1">
        <f>'入力用紙'!D54</f>
        <v>0</v>
      </c>
      <c r="J17" s="1">
        <f>'入力用紙'!E54</f>
        <v>0</v>
      </c>
      <c r="K17" s="1">
        <f>IF('入力用紙'!G54="無し","",'入力用紙'!G54)</f>
        <v>0</v>
      </c>
      <c r="L17" s="1">
        <f>'入力用紙'!I54</f>
        <v>0</v>
      </c>
      <c r="M17" s="1">
        <f>'入力用紙'!K54</f>
        <v>0</v>
      </c>
      <c r="N17" s="13">
        <f>'入力用紙'!T54</f>
        <v>0</v>
      </c>
      <c r="O17" s="50">
        <f>IF('入力用紙'!T54="","","01"&amp;'入力用紙'!$P$7&amp;'入力用紙'!$Q$7&amp;'入力用紙'!$R$7&amp;'入力用紙'!N54&amp;'入力用紙'!O54&amp;'入力用紙'!P54&amp;'入力用紙'!Q54&amp;'入力用紙'!R54&amp;'入力用紙'!S54&amp;'入力用紙'!T54)</f>
      </c>
      <c r="R17" s="1">
        <f>'入力用紙'!$C$5</f>
        <v>0</v>
      </c>
      <c r="S17" s="1">
        <f>'入力用紙'!$J$5</f>
        <v>0</v>
      </c>
      <c r="T17" s="1">
        <f>'入力用紙'!$J$5</f>
        <v>0</v>
      </c>
      <c r="W17" s="1">
        <f>'入力用紙'!Y62</f>
        <v>0</v>
      </c>
      <c r="X17" s="1">
        <f>'入力用紙'!Z62</f>
        <v>0</v>
      </c>
      <c r="Y17" s="1">
        <f>'入力用紙'!AA62</f>
        <v>0</v>
      </c>
      <c r="Z17" s="1">
        <f>'入力用紙'!AB62</f>
        <v>0</v>
      </c>
      <c r="AA17" s="1">
        <f>IF('入力用紙'!AD62="無し","",'入力用紙'!AD62)</f>
        <v>0</v>
      </c>
      <c r="AB17" s="1">
        <f>'入力用紙'!AF62</f>
        <v>0</v>
      </c>
      <c r="AC17" s="1">
        <f>'入力用紙'!AH62</f>
        <v>0</v>
      </c>
      <c r="AD17" s="13">
        <f>'入力用紙'!AK62</f>
        <v>0</v>
      </c>
      <c r="AE17" s="1">
        <f>'入力用紙'!$C$8</f>
        <v>0</v>
      </c>
    </row>
    <row r="18" spans="1:30" ht="13.5">
      <c r="A18" s="1">
        <f>'入力用紙'!$C$5</f>
        <v>0</v>
      </c>
      <c r="B18" s="1">
        <f>'入力用紙'!$J$5</f>
        <v>0</v>
      </c>
      <c r="C18" s="1">
        <f>'入力用紙'!$C$8</f>
        <v>0</v>
      </c>
      <c r="D18" s="1">
        <f>'入力用紙'!$D$8</f>
        <v>0</v>
      </c>
      <c r="G18" s="1">
        <f>'入力用紙'!B56</f>
        <v>0</v>
      </c>
      <c r="H18" s="1">
        <f>'入力用紙'!C56</f>
        <v>0</v>
      </c>
      <c r="I18" s="1">
        <f>'入力用紙'!D56</f>
        <v>0</v>
      </c>
      <c r="J18" s="1">
        <f>'入力用紙'!E56</f>
        <v>0</v>
      </c>
      <c r="K18" s="1">
        <f>IF('入力用紙'!G56="無し","",'入力用紙'!G56)</f>
        <v>0</v>
      </c>
      <c r="L18" s="1">
        <f>'入力用紙'!I56</f>
        <v>0</v>
      </c>
      <c r="M18" s="1">
        <f>'入力用紙'!K56</f>
        <v>0</v>
      </c>
      <c r="N18" s="13">
        <f>'入力用紙'!T56</f>
        <v>0</v>
      </c>
      <c r="O18" s="50">
        <f>IF('入力用紙'!T56="","","01"&amp;'入力用紙'!$P$7&amp;'入力用紙'!$Q$7&amp;'入力用紙'!$R$7&amp;'入力用紙'!N56&amp;'入力用紙'!O56&amp;'入力用紙'!P56&amp;'入力用紙'!Q56&amp;'入力用紙'!R56&amp;'入力用紙'!S56&amp;'入力用紙'!T56)</f>
      </c>
      <c r="AD18" s="13"/>
    </row>
    <row r="19" spans="1:30" ht="13.5">
      <c r="A19" s="1">
        <f>'入力用紙'!$C$5</f>
        <v>0</v>
      </c>
      <c r="B19" s="1">
        <f>'入力用紙'!$J$5</f>
        <v>0</v>
      </c>
      <c r="C19" s="1">
        <f>'入力用紙'!$C$8</f>
        <v>0</v>
      </c>
      <c r="D19" s="1">
        <f>'入力用紙'!$D$8</f>
        <v>0</v>
      </c>
      <c r="G19" s="1">
        <f>'入力用紙'!B58</f>
        <v>0</v>
      </c>
      <c r="H19" s="1">
        <f>'入力用紙'!C58</f>
        <v>0</v>
      </c>
      <c r="I19" s="1">
        <f>'入力用紙'!D58</f>
        <v>0</v>
      </c>
      <c r="J19" s="1">
        <f>'入力用紙'!E58</f>
        <v>0</v>
      </c>
      <c r="K19" s="1">
        <f>IF('入力用紙'!G58="無し","",'入力用紙'!G58)</f>
        <v>0</v>
      </c>
      <c r="L19" s="1">
        <f>'入力用紙'!I58</f>
        <v>0</v>
      </c>
      <c r="M19" s="1">
        <f>'入力用紙'!K58</f>
        <v>0</v>
      </c>
      <c r="N19" s="13">
        <f>'入力用紙'!T58</f>
        <v>0</v>
      </c>
      <c r="O19" s="50">
        <f>IF('入力用紙'!T58="","","01"&amp;'入力用紙'!$P$7&amp;'入力用紙'!$Q$7&amp;'入力用紙'!$R$7&amp;'入力用紙'!N58&amp;'入力用紙'!O58&amp;'入力用紙'!P58&amp;'入力用紙'!Q58&amp;'入力用紙'!R58&amp;'入力用紙'!S58&amp;'入力用紙'!T58)</f>
      </c>
      <c r="AD19" s="13"/>
    </row>
    <row r="20" spans="1:30" ht="13.5">
      <c r="A20" s="1">
        <f>'入力用紙'!$C$5</f>
        <v>0</v>
      </c>
      <c r="B20" s="1">
        <f>'入力用紙'!$J$5</f>
        <v>0</v>
      </c>
      <c r="C20" s="1">
        <f>'入力用紙'!$C$8</f>
        <v>0</v>
      </c>
      <c r="D20" s="1">
        <f>'入力用紙'!$D$8</f>
        <v>0</v>
      </c>
      <c r="G20" s="1">
        <f>'入力用紙'!B60</f>
        <v>0</v>
      </c>
      <c r="H20" s="1">
        <f>'入力用紙'!C60</f>
        <v>0</v>
      </c>
      <c r="I20" s="1">
        <f>'入力用紙'!D60</f>
        <v>0</v>
      </c>
      <c r="J20" s="1">
        <f>'入力用紙'!E60</f>
        <v>0</v>
      </c>
      <c r="K20" s="1">
        <f>IF('入力用紙'!G60="無し","",'入力用紙'!G60)</f>
        <v>0</v>
      </c>
      <c r="L20" s="1">
        <f>'入力用紙'!I60</f>
        <v>0</v>
      </c>
      <c r="M20" s="1">
        <f>'入力用紙'!K60</f>
        <v>0</v>
      </c>
      <c r="N20" s="13">
        <f>'入力用紙'!T60</f>
        <v>0</v>
      </c>
      <c r="O20" s="50">
        <f>IF('入力用紙'!T60="","","01"&amp;'入力用紙'!$P$7&amp;'入力用紙'!$Q$7&amp;'入力用紙'!$R$7&amp;'入力用紙'!N60&amp;'入力用紙'!O60&amp;'入力用紙'!P60&amp;'入力用紙'!Q60&amp;'入力用紙'!R60&amp;'入力用紙'!S60&amp;'入力用紙'!T60)</f>
      </c>
      <c r="AD20" s="13"/>
    </row>
    <row r="21" spans="1:30" ht="13.5">
      <c r="A21" s="1">
        <f>'入力用紙'!$C$5</f>
        <v>0</v>
      </c>
      <c r="B21" s="1">
        <f>'入力用紙'!$J$5</f>
        <v>0</v>
      </c>
      <c r="C21" s="1">
        <f>'入力用紙'!$C$8</f>
        <v>0</v>
      </c>
      <c r="D21" s="1">
        <f>'入力用紙'!$D$8</f>
        <v>0</v>
      </c>
      <c r="G21" s="1">
        <f>'入力用紙'!B62</f>
        <v>0</v>
      </c>
      <c r="H21" s="1">
        <f>'入力用紙'!C62</f>
        <v>0</v>
      </c>
      <c r="I21" s="1">
        <f>'入力用紙'!D62</f>
        <v>0</v>
      </c>
      <c r="J21" s="1">
        <f>'入力用紙'!E62</f>
        <v>0</v>
      </c>
      <c r="K21" s="1">
        <f>IF('入力用紙'!G62="無し","",'入力用紙'!G62)</f>
        <v>0</v>
      </c>
      <c r="L21" s="1">
        <f>'入力用紙'!I62</f>
        <v>0</v>
      </c>
      <c r="M21" s="1">
        <f>'入力用紙'!K62</f>
        <v>0</v>
      </c>
      <c r="N21" s="13">
        <f>'入力用紙'!T62</f>
        <v>0</v>
      </c>
      <c r="O21" s="50">
        <f>IF('入力用紙'!T62="","","01"&amp;'入力用紙'!$P$7&amp;'入力用紙'!$Q$7&amp;'入力用紙'!$R$7&amp;'入力用紙'!N62&amp;'入力用紙'!O62&amp;'入力用紙'!P62&amp;'入力用紙'!Q62&amp;'入力用紙'!R62&amp;'入力用紙'!S62&amp;'入力用紙'!T62)</f>
      </c>
      <c r="AD21" s="13"/>
    </row>
    <row r="22" spans="1:30" ht="13.5">
      <c r="A22" s="1">
        <f>'入力用紙'!$C$5</f>
        <v>0</v>
      </c>
      <c r="B22" s="1">
        <f>'入力用紙'!$J$5</f>
        <v>0</v>
      </c>
      <c r="C22" s="1">
        <f>'入力用紙'!$C$8</f>
        <v>0</v>
      </c>
      <c r="D22" s="1">
        <f>'入力用紙'!$D$8</f>
        <v>0</v>
      </c>
      <c r="G22" s="1">
        <f>'入力用紙'!B64</f>
        <v>0</v>
      </c>
      <c r="H22" s="1">
        <f>'入力用紙'!C64</f>
        <v>0</v>
      </c>
      <c r="I22" s="1">
        <f>'入力用紙'!D64</f>
        <v>0</v>
      </c>
      <c r="J22" s="1">
        <f>'入力用紙'!E64</f>
        <v>0</v>
      </c>
      <c r="K22" s="1">
        <f>IF('入力用紙'!G64="無し","",'入力用紙'!G64)</f>
        <v>0</v>
      </c>
      <c r="L22" s="1">
        <f>'入力用紙'!I64</f>
        <v>0</v>
      </c>
      <c r="M22" s="1">
        <f>'入力用紙'!K64</f>
        <v>0</v>
      </c>
      <c r="N22" s="13">
        <f>'入力用紙'!T64</f>
        <v>0</v>
      </c>
      <c r="O22" s="50">
        <f>IF('入力用紙'!T64="","","01"&amp;'入力用紙'!$P$7&amp;'入力用紙'!$Q$7&amp;'入力用紙'!$R$7&amp;'入力用紙'!N64&amp;'入力用紙'!O64&amp;'入力用紙'!P64&amp;'入力用紙'!Q64&amp;'入力用紙'!R64&amp;'入力用紙'!S64&amp;'入力用紙'!T64)</f>
      </c>
      <c r="AD22" s="13"/>
    </row>
    <row r="23" spans="1:30" ht="13.5">
      <c r="A23" s="1">
        <f>'入力用紙'!$C$5</f>
        <v>0</v>
      </c>
      <c r="B23" s="1">
        <f>'入力用紙'!$J$5</f>
        <v>0</v>
      </c>
      <c r="C23" s="1">
        <f>'入力用紙'!$C$8</f>
        <v>0</v>
      </c>
      <c r="D23" s="1">
        <f>'入力用紙'!$D$8</f>
        <v>0</v>
      </c>
      <c r="G23" s="1">
        <f>'入力用紙'!B66</f>
        <v>0</v>
      </c>
      <c r="H23" s="1">
        <f>'入力用紙'!C66</f>
        <v>0</v>
      </c>
      <c r="I23" s="1">
        <f>'入力用紙'!D66</f>
        <v>0</v>
      </c>
      <c r="J23" s="1">
        <f>'入力用紙'!E66</f>
        <v>0</v>
      </c>
      <c r="K23" s="1">
        <f>IF('入力用紙'!G66="無し","",'入力用紙'!G66)</f>
        <v>0</v>
      </c>
      <c r="L23" s="1">
        <f>'入力用紙'!I66</f>
        <v>0</v>
      </c>
      <c r="M23" s="1">
        <f>'入力用紙'!K66</f>
        <v>0</v>
      </c>
      <c r="N23" s="13">
        <f>'入力用紙'!T66</f>
        <v>0</v>
      </c>
      <c r="O23" s="50">
        <f>IF('入力用紙'!T66="","","01"&amp;'入力用紙'!$P$7&amp;'入力用紙'!$Q$7&amp;'入力用紙'!$R$7&amp;'入力用紙'!N66&amp;'入力用紙'!O66&amp;'入力用紙'!P66&amp;'入力用紙'!Q66&amp;'入力用紙'!R66&amp;'入力用紙'!S66&amp;'入力用紙'!T66)</f>
      </c>
      <c r="AD23" s="13"/>
    </row>
    <row r="24" ht="13.5">
      <c r="AD24" s="13"/>
    </row>
    <row r="25" ht="13.5">
      <c r="AD25" s="13"/>
    </row>
  </sheetData>
  <sheetProtection/>
  <protectedRanges>
    <protectedRange sqref="F1:F6 V1:V5" name="範囲1"/>
  </protectedRanges>
  <printOptions/>
  <pageMargins left="0.787" right="0.787" top="0.984" bottom="0.984" header="0.512" footer="0.51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tabColor rgb="FFFF0000"/>
  </sheetPr>
  <dimension ref="A1:Q6"/>
  <sheetViews>
    <sheetView showZeros="0" view="pageBreakPreview" zoomScale="60" zoomScalePageLayoutView="0" workbookViewId="0" topLeftCell="A1">
      <selection activeCell="O36" sqref="O36"/>
    </sheetView>
  </sheetViews>
  <sheetFormatPr defaultColWidth="11.75390625" defaultRowHeight="13.5"/>
  <cols>
    <col min="1" max="1" width="12.00390625" style="3" customWidth="1"/>
    <col min="2" max="2" width="12.50390625" style="3" customWidth="1"/>
    <col min="3" max="3" width="11.75390625" style="3" customWidth="1"/>
    <col min="4" max="4" width="12.00390625" style="3" customWidth="1"/>
    <col min="5" max="5" width="12.50390625" style="3" customWidth="1"/>
    <col min="6" max="6" width="11.75390625" style="6" customWidth="1"/>
    <col min="7" max="7" width="12.00390625" style="3" customWidth="1"/>
    <col min="8" max="8" width="12.50390625" style="3" customWidth="1"/>
    <col min="9" max="9" width="11.75390625" style="6" customWidth="1"/>
    <col min="10" max="10" width="12.00390625" style="3" customWidth="1"/>
    <col min="11" max="11" width="12.50390625" style="3" customWidth="1"/>
    <col min="12" max="12" width="11.75390625" style="6" customWidth="1"/>
    <col min="13" max="13" width="12.00390625" style="3" customWidth="1"/>
    <col min="14" max="14" width="12.50390625" style="3" customWidth="1"/>
    <col min="15" max="15" width="11.75390625" style="6" customWidth="1"/>
    <col min="16" max="16" width="11.75390625" style="3" customWidth="1"/>
    <col min="17" max="17" width="12.50390625" style="3" customWidth="1"/>
    <col min="18" max="16384" width="11.75390625" style="3" customWidth="1"/>
  </cols>
  <sheetData>
    <row r="1" spans="1:17" s="126" customFormat="1" ht="11.25">
      <c r="A1" s="184">
        <f>'入力用紙'!$B$34</f>
        <v>0</v>
      </c>
      <c r="B1" s="184">
        <f>'入力用紙'!$B$36</f>
        <v>0</v>
      </c>
      <c r="C1" s="196">
        <f>'入力用紙'!$B$38</f>
        <v>0</v>
      </c>
      <c r="D1" s="184">
        <f>'入力用紙'!$B$40</f>
        <v>0</v>
      </c>
      <c r="E1" s="184">
        <f>'入力用紙'!$B$42</f>
        <v>0</v>
      </c>
      <c r="F1" s="198">
        <f>'入力用紙'!$B$44</f>
        <v>0</v>
      </c>
      <c r="G1" s="184">
        <f>'入力用紙'!$B$46</f>
        <v>0</v>
      </c>
      <c r="H1" s="184">
        <f>'入力用紙'!$B$48</f>
        <v>0</v>
      </c>
      <c r="I1" s="198">
        <f>'入力用紙'!$B$50</f>
        <v>0</v>
      </c>
      <c r="J1" s="184">
        <f>'入力用紙'!$B$52</f>
        <v>0</v>
      </c>
      <c r="K1" s="184">
        <f>'入力用紙'!$B$54</f>
        <v>0</v>
      </c>
      <c r="L1" s="198">
        <f>'入力用紙'!$B$56</f>
        <v>0</v>
      </c>
      <c r="M1" s="184">
        <f>'入力用紙'!$B$58</f>
        <v>0</v>
      </c>
      <c r="N1" s="184">
        <f>'入力用紙'!$B$60</f>
        <v>0</v>
      </c>
      <c r="O1" s="198">
        <f>'入力用紙'!$B$62</f>
        <v>0</v>
      </c>
      <c r="P1" s="186">
        <f>'入力用紙'!$B$64</f>
        <v>0</v>
      </c>
      <c r="Q1" s="184">
        <f>'入力用紙'!$B$66</f>
        <v>0</v>
      </c>
    </row>
    <row r="2" spans="1:17" s="124" customFormat="1" ht="126" customHeight="1">
      <c r="A2" s="330">
        <f>'入力用紙'!$C$35</f>
        <v>0</v>
      </c>
      <c r="B2" s="330">
        <f>'入力用紙'!$C$37</f>
        <v>0</v>
      </c>
      <c r="C2" s="331">
        <f>'入力用紙'!$C$39</f>
        <v>0</v>
      </c>
      <c r="D2" s="330">
        <f>'入力用紙'!$C$41</f>
        <v>0</v>
      </c>
      <c r="E2" s="330">
        <f>'入力用紙'!$C$43</f>
        <v>0</v>
      </c>
      <c r="F2" s="332">
        <f>'入力用紙'!$C$45</f>
        <v>0</v>
      </c>
      <c r="G2" s="330">
        <f>'入力用紙'!$C$47</f>
        <v>0</v>
      </c>
      <c r="H2" s="330">
        <f>'入力用紙'!$C$49</f>
        <v>0</v>
      </c>
      <c r="I2" s="332">
        <f>'入力用紙'!$C$51</f>
        <v>0</v>
      </c>
      <c r="J2" s="330">
        <f>'入力用紙'!$C$53</f>
        <v>0</v>
      </c>
      <c r="K2" s="330">
        <f>'入力用紙'!$C$55</f>
        <v>0</v>
      </c>
      <c r="L2" s="332">
        <f>'入力用紙'!$C$57</f>
        <v>0</v>
      </c>
      <c r="M2" s="330">
        <f>'入力用紙'!$C$59</f>
        <v>0</v>
      </c>
      <c r="N2" s="330">
        <f>'入力用紙'!$C$61</f>
        <v>0</v>
      </c>
      <c r="O2" s="332">
        <f>'入力用紙'!$C$63</f>
        <v>0</v>
      </c>
      <c r="P2" s="333">
        <f>'入力用紙'!$C$65</f>
        <v>0</v>
      </c>
      <c r="Q2" s="330">
        <f>'入力用紙'!$C$67</f>
        <v>0</v>
      </c>
    </row>
    <row r="3" spans="1:17" s="125" customFormat="1" ht="15" customHeight="1">
      <c r="A3" s="185">
        <f>'入力用紙'!$J$5</f>
        <v>0</v>
      </c>
      <c r="B3" s="185">
        <f>'入力用紙'!$J$5</f>
        <v>0</v>
      </c>
      <c r="C3" s="197">
        <f>'入力用紙'!$J$5</f>
        <v>0</v>
      </c>
      <c r="D3" s="185">
        <f>'入力用紙'!$J$5</f>
        <v>0</v>
      </c>
      <c r="E3" s="185">
        <f>'入力用紙'!$J$5</f>
        <v>0</v>
      </c>
      <c r="F3" s="199">
        <f>'入力用紙'!$J$5</f>
        <v>0</v>
      </c>
      <c r="G3" s="185">
        <f>'入力用紙'!$J$5</f>
        <v>0</v>
      </c>
      <c r="H3" s="185">
        <f>'入力用紙'!$J$5</f>
        <v>0</v>
      </c>
      <c r="I3" s="199">
        <f>'入力用紙'!$J$5</f>
        <v>0</v>
      </c>
      <c r="J3" s="185">
        <f>'入力用紙'!$J$5</f>
        <v>0</v>
      </c>
      <c r="K3" s="185">
        <f>'入力用紙'!$J$5</f>
        <v>0</v>
      </c>
      <c r="L3" s="199">
        <f>'入力用紙'!$J$5</f>
        <v>0</v>
      </c>
      <c r="M3" s="185">
        <f>'入力用紙'!$J$5</f>
        <v>0</v>
      </c>
      <c r="N3" s="185">
        <f>'入力用紙'!$J$5</f>
        <v>0</v>
      </c>
      <c r="O3" s="199">
        <f>'入力用紙'!$J$5</f>
        <v>0</v>
      </c>
      <c r="P3" s="187">
        <f>'入力用紙'!$J$5</f>
        <v>0</v>
      </c>
      <c r="Q3" s="185">
        <f>'入力用紙'!$J$5</f>
        <v>0</v>
      </c>
    </row>
    <row r="4" spans="1:17" s="126" customFormat="1" ht="11.25">
      <c r="A4" s="184">
        <f>'入力用紙'!$Y$34</f>
        <v>0</v>
      </c>
      <c r="B4" s="184">
        <f>'入力用紙'!$Y$36</f>
        <v>0</v>
      </c>
      <c r="C4" s="196">
        <f>'入力用紙'!$Y$38</f>
        <v>0</v>
      </c>
      <c r="D4" s="184">
        <f>'入力用紙'!$Y$41</f>
        <v>0</v>
      </c>
      <c r="E4" s="184">
        <f>'入力用紙'!$Y$42</f>
        <v>0</v>
      </c>
      <c r="F4" s="198">
        <f>'入力用紙'!$Y$44</f>
        <v>0</v>
      </c>
      <c r="G4" s="184">
        <f>'入力用紙'!$Y$46</f>
        <v>0</v>
      </c>
      <c r="H4" s="184">
        <f>'入力用紙'!$Y$48</f>
        <v>0</v>
      </c>
      <c r="I4" s="198">
        <f>'入力用紙'!$Y$50</f>
        <v>0</v>
      </c>
      <c r="J4" s="184">
        <f>'入力用紙'!$Y$52</f>
        <v>0</v>
      </c>
      <c r="K4" s="184">
        <f>'入力用紙'!$Y$54</f>
        <v>0</v>
      </c>
      <c r="L4" s="198">
        <f>'入力用紙'!$Y$56</f>
        <v>0</v>
      </c>
      <c r="M4" s="184">
        <f>'入力用紙'!$Y$58</f>
        <v>0</v>
      </c>
      <c r="N4" s="184">
        <f>'入力用紙'!$Y$60</f>
        <v>0</v>
      </c>
      <c r="O4" s="198">
        <f>'入力用紙'!$Y$62</f>
        <v>0</v>
      </c>
      <c r="P4" s="184"/>
      <c r="Q4" s="184"/>
    </row>
    <row r="5" spans="1:17" s="124" customFormat="1" ht="126" customHeight="1">
      <c r="A5" s="330">
        <f>'入力用紙'!$Z$35</f>
        <v>0</v>
      </c>
      <c r="B5" s="330">
        <f>'入力用紙'!$Z$37</f>
        <v>0</v>
      </c>
      <c r="C5" s="331">
        <f>'入力用紙'!$Z$39</f>
        <v>0</v>
      </c>
      <c r="D5" s="330">
        <f>'入力用紙'!$Z$40</f>
        <v>0</v>
      </c>
      <c r="E5" s="330">
        <f>'入力用紙'!$Z$43</f>
        <v>0</v>
      </c>
      <c r="F5" s="332">
        <f>'入力用紙'!$Z$45</f>
        <v>0</v>
      </c>
      <c r="G5" s="330">
        <f>'入力用紙'!$Z$47</f>
        <v>0</v>
      </c>
      <c r="H5" s="330">
        <f>'入力用紙'!$Z$49</f>
        <v>0</v>
      </c>
      <c r="I5" s="332">
        <f>'入力用紙'!$Z$51</f>
        <v>0</v>
      </c>
      <c r="J5" s="330">
        <f>'入力用紙'!$Z$53</f>
        <v>0</v>
      </c>
      <c r="K5" s="330">
        <f>'入力用紙'!$Z$55</f>
        <v>0</v>
      </c>
      <c r="L5" s="332">
        <f>'入力用紙'!$Z$57</f>
        <v>0</v>
      </c>
      <c r="M5" s="330">
        <f>'入力用紙'!$Z$59</f>
        <v>0</v>
      </c>
      <c r="N5" s="330">
        <f>'入力用紙'!$Z$61</f>
        <v>0</v>
      </c>
      <c r="O5" s="332">
        <f>'入力用紙'!$Z$63</f>
        <v>0</v>
      </c>
      <c r="P5" s="330"/>
      <c r="Q5" s="330"/>
    </row>
    <row r="6" spans="1:17" s="125" customFormat="1" ht="15" customHeight="1">
      <c r="A6" s="185">
        <f>'入力用紙'!$J$5</f>
        <v>0</v>
      </c>
      <c r="B6" s="185">
        <f>'入力用紙'!$J$5</f>
        <v>0</v>
      </c>
      <c r="C6" s="197">
        <f>'入力用紙'!$J$5</f>
        <v>0</v>
      </c>
      <c r="D6" s="185">
        <f>'入力用紙'!$J$5</f>
        <v>0</v>
      </c>
      <c r="E6" s="185">
        <f>'入力用紙'!$J$5</f>
        <v>0</v>
      </c>
      <c r="F6" s="199">
        <f>'入力用紙'!$J$5</f>
        <v>0</v>
      </c>
      <c r="G6" s="185">
        <f>'入力用紙'!$J$5</f>
        <v>0</v>
      </c>
      <c r="H6" s="185">
        <f>'入力用紙'!$J$5</f>
        <v>0</v>
      </c>
      <c r="I6" s="199">
        <f>'入力用紙'!$J$5</f>
        <v>0</v>
      </c>
      <c r="J6" s="185">
        <f>'入力用紙'!$J$5</f>
        <v>0</v>
      </c>
      <c r="K6" s="185">
        <f>'入力用紙'!$J$5</f>
        <v>0</v>
      </c>
      <c r="L6" s="199">
        <f>'入力用紙'!$J$5</f>
        <v>0</v>
      </c>
      <c r="M6" s="185">
        <f>'入力用紙'!$J$5</f>
        <v>0</v>
      </c>
      <c r="N6" s="185">
        <f>'入力用紙'!$J$5</f>
        <v>0</v>
      </c>
      <c r="O6" s="199">
        <f>'入力用紙'!$J$5</f>
        <v>0</v>
      </c>
      <c r="P6" s="185"/>
      <c r="Q6" s="185"/>
    </row>
  </sheetData>
  <sheetProtection password="D7F3" sheet="1"/>
  <printOptions horizontalCentered="1" verticalCentered="1"/>
  <pageMargins left="0.11811023622047245" right="0.11811023622047245" top="0.15748031496062992" bottom="0.15748031496062992" header="0.31496062992125984" footer="0.31496062992125984"/>
  <pageSetup horizontalDpi="600" verticalDpi="600" orientation="landscape" pageOrder="overThenDown" paperSize="9" scale="400" r:id="rId1"/>
</worksheet>
</file>

<file path=xl/worksheets/sheet12.xml><?xml version="1.0" encoding="utf-8"?>
<worksheet xmlns="http://schemas.openxmlformats.org/spreadsheetml/2006/main" xmlns:r="http://schemas.openxmlformats.org/officeDocument/2006/relationships">
  <sheetPr>
    <tabColor indexed="49"/>
  </sheetPr>
  <dimension ref="A1:S337"/>
  <sheetViews>
    <sheetView zoomScalePageLayoutView="0" workbookViewId="0" topLeftCell="A22">
      <selection activeCell="C25" sqref="C25"/>
    </sheetView>
  </sheetViews>
  <sheetFormatPr defaultColWidth="9.00390625" defaultRowHeight="13.5"/>
  <cols>
    <col min="1" max="1" width="4.875" style="56" customWidth="1"/>
    <col min="2" max="2" width="6.25390625" style="56" customWidth="1"/>
    <col min="3" max="3" width="27.125" style="63" customWidth="1"/>
    <col min="4" max="5" width="4.875" style="56" customWidth="1"/>
    <col min="6" max="6" width="6.25390625" style="56" customWidth="1"/>
    <col min="7" max="7" width="27.125" style="63" customWidth="1"/>
    <col min="8" max="9" width="4.875" style="56" customWidth="1"/>
    <col min="10" max="10" width="6.25390625" style="56" customWidth="1"/>
    <col min="11" max="11" width="27.125" style="63" customWidth="1"/>
    <col min="12" max="13" width="4.875" style="56" customWidth="1"/>
    <col min="14" max="14" width="6.25390625" style="56" customWidth="1"/>
    <col min="15" max="15" width="27.125" style="63" customWidth="1"/>
    <col min="16" max="16" width="4.875" style="56" customWidth="1"/>
    <col min="17" max="16384" width="9.00390625" style="56" customWidth="1"/>
  </cols>
  <sheetData>
    <row r="1" spans="1:19" ht="36" customHeight="1" thickBot="1">
      <c r="A1" s="52"/>
      <c r="B1" s="53"/>
      <c r="C1" s="54"/>
      <c r="D1" s="55"/>
      <c r="E1" s="52"/>
      <c r="F1" s="53"/>
      <c r="G1" s="54"/>
      <c r="H1" s="53"/>
      <c r="I1" s="52"/>
      <c r="J1" s="53"/>
      <c r="K1" s="54"/>
      <c r="L1" s="55"/>
      <c r="M1" s="52"/>
      <c r="N1" s="53"/>
      <c r="O1" s="54"/>
      <c r="P1" s="55"/>
      <c r="Q1" s="67"/>
      <c r="R1" s="67"/>
      <c r="S1" s="67"/>
    </row>
    <row r="2" spans="1:19" ht="36" customHeight="1" thickTop="1">
      <c r="A2" s="57"/>
      <c r="B2" s="772" t="str">
        <f>'入力用紙'!$C$5&amp;"高等学校　　【男子６０㎏級】"</f>
        <v>高等学校　　【男子６０㎏級】</v>
      </c>
      <c r="C2" s="773"/>
      <c r="D2" s="58"/>
      <c r="E2" s="57"/>
      <c r="F2" s="772" t="str">
        <f>'入力用紙'!$C$5&amp;"高等学校　　【男子６６㎏級】"</f>
        <v>高等学校　　【男子６６㎏級】</v>
      </c>
      <c r="G2" s="773"/>
      <c r="H2" s="67"/>
      <c r="I2" s="57"/>
      <c r="J2" s="772" t="str">
        <f>'入力用紙'!$C$5&amp;"高等学校　　【男子７３㎏級】"</f>
        <v>高等学校　　【男子７３㎏級】</v>
      </c>
      <c r="K2" s="773"/>
      <c r="L2" s="58"/>
      <c r="M2" s="57"/>
      <c r="N2" s="772" t="str">
        <f>'入力用紙'!$C$5&amp;"高等学校　　【男子８１㎏級】"</f>
        <v>高等学校　　【男子８１㎏級】</v>
      </c>
      <c r="O2" s="773"/>
      <c r="P2" s="58"/>
      <c r="Q2" s="67"/>
      <c r="R2" s="67"/>
      <c r="S2" s="67"/>
    </row>
    <row r="3" spans="1:19" ht="36" customHeight="1">
      <c r="A3" s="57"/>
      <c r="B3" s="64"/>
      <c r="C3" s="79"/>
      <c r="D3" s="58"/>
      <c r="E3" s="57"/>
      <c r="F3" s="64"/>
      <c r="G3" s="76"/>
      <c r="H3" s="67"/>
      <c r="I3" s="57"/>
      <c r="J3" s="64"/>
      <c r="K3" s="68"/>
      <c r="L3" s="58"/>
      <c r="M3" s="57"/>
      <c r="N3" s="64"/>
      <c r="O3" s="68"/>
      <c r="P3" s="58"/>
      <c r="Q3" s="67"/>
      <c r="R3" s="67"/>
      <c r="S3" s="67"/>
    </row>
    <row r="4" spans="1:19" ht="36" customHeight="1">
      <c r="A4" s="57"/>
      <c r="B4" s="65"/>
      <c r="C4" s="80"/>
      <c r="D4" s="58"/>
      <c r="E4" s="57"/>
      <c r="F4" s="65"/>
      <c r="G4" s="77"/>
      <c r="H4" s="67"/>
      <c r="I4" s="57"/>
      <c r="J4" s="65"/>
      <c r="K4" s="69"/>
      <c r="L4" s="58"/>
      <c r="M4" s="57"/>
      <c r="N4" s="65"/>
      <c r="O4" s="69"/>
      <c r="P4" s="58"/>
      <c r="Q4" s="67"/>
      <c r="R4" s="67"/>
      <c r="S4" s="67"/>
    </row>
    <row r="5" spans="1:19" ht="36" customHeight="1">
      <c r="A5" s="57"/>
      <c r="B5" s="65"/>
      <c r="C5" s="80"/>
      <c r="D5" s="58"/>
      <c r="E5" s="57"/>
      <c r="F5" s="65"/>
      <c r="G5" s="77"/>
      <c r="H5" s="67"/>
      <c r="I5" s="57"/>
      <c r="J5" s="65"/>
      <c r="K5" s="69"/>
      <c r="L5" s="58"/>
      <c r="M5" s="57"/>
      <c r="N5" s="65"/>
      <c r="O5" s="69"/>
      <c r="P5" s="58"/>
      <c r="Q5" s="67"/>
      <c r="R5" s="67"/>
      <c r="S5" s="67"/>
    </row>
    <row r="6" spans="1:19" ht="36" customHeight="1">
      <c r="A6" s="57"/>
      <c r="B6" s="65"/>
      <c r="C6" s="80"/>
      <c r="D6" s="58"/>
      <c r="E6" s="57"/>
      <c r="F6" s="65"/>
      <c r="G6" s="77"/>
      <c r="H6" s="67"/>
      <c r="I6" s="57"/>
      <c r="J6" s="65"/>
      <c r="K6" s="69"/>
      <c r="L6" s="58"/>
      <c r="M6" s="57"/>
      <c r="N6" s="65"/>
      <c r="O6" s="69"/>
      <c r="P6" s="58"/>
      <c r="Q6" s="67"/>
      <c r="R6" s="67"/>
      <c r="S6" s="67"/>
    </row>
    <row r="7" spans="1:19" ht="36" customHeight="1">
      <c r="A7" s="57"/>
      <c r="B7" s="65"/>
      <c r="C7" s="81"/>
      <c r="D7" s="58"/>
      <c r="E7" s="57"/>
      <c r="F7" s="65"/>
      <c r="G7" s="78"/>
      <c r="H7" s="67"/>
      <c r="I7" s="57"/>
      <c r="J7" s="65"/>
      <c r="K7" s="69"/>
      <c r="L7" s="58"/>
      <c r="M7" s="57"/>
      <c r="N7" s="65"/>
      <c r="O7" s="69"/>
      <c r="P7" s="58"/>
      <c r="Q7" s="67"/>
      <c r="R7" s="67"/>
      <c r="S7" s="67"/>
    </row>
    <row r="8" spans="1:19" ht="36" customHeight="1">
      <c r="A8" s="57"/>
      <c r="B8" s="65"/>
      <c r="C8" s="82"/>
      <c r="D8" s="58"/>
      <c r="E8" s="57"/>
      <c r="F8" s="65"/>
      <c r="G8" s="78"/>
      <c r="H8" s="67"/>
      <c r="I8" s="57"/>
      <c r="J8" s="65"/>
      <c r="K8" s="69"/>
      <c r="L8" s="58"/>
      <c r="M8" s="57"/>
      <c r="N8" s="65"/>
      <c r="O8" s="69"/>
      <c r="P8" s="58"/>
      <c r="Q8" s="67"/>
      <c r="R8" s="67"/>
      <c r="S8" s="67"/>
    </row>
    <row r="9" spans="1:19" ht="36" customHeight="1" thickBot="1">
      <c r="A9" s="57"/>
      <c r="B9" s="66"/>
      <c r="C9" s="83"/>
      <c r="D9" s="58"/>
      <c r="E9" s="57"/>
      <c r="F9" s="66"/>
      <c r="G9" s="84"/>
      <c r="H9" s="67"/>
      <c r="I9" s="57"/>
      <c r="J9" s="66"/>
      <c r="K9" s="70"/>
      <c r="L9" s="58"/>
      <c r="M9" s="57"/>
      <c r="N9" s="66"/>
      <c r="O9" s="70"/>
      <c r="P9" s="58"/>
      <c r="Q9" s="67"/>
      <c r="R9" s="67"/>
      <c r="S9" s="67"/>
    </row>
    <row r="10" spans="1:19" ht="36" customHeight="1" thickTop="1">
      <c r="A10" s="59"/>
      <c r="B10" s="60"/>
      <c r="C10" s="61"/>
      <c r="D10" s="62"/>
      <c r="E10" s="59"/>
      <c r="F10" s="60"/>
      <c r="G10" s="61"/>
      <c r="H10" s="60"/>
      <c r="I10" s="59"/>
      <c r="J10" s="60"/>
      <c r="K10" s="61"/>
      <c r="L10" s="62"/>
      <c r="M10" s="59"/>
      <c r="N10" s="60"/>
      <c r="O10" s="61"/>
      <c r="P10" s="62"/>
      <c r="Q10" s="67"/>
      <c r="R10" s="67"/>
      <c r="S10" s="67"/>
    </row>
    <row r="11" spans="1:19" ht="36" customHeight="1" thickBot="1">
      <c r="A11" s="52"/>
      <c r="B11" s="53"/>
      <c r="C11" s="54"/>
      <c r="D11" s="55"/>
      <c r="E11" s="52"/>
      <c r="F11" s="53"/>
      <c r="G11" s="54"/>
      <c r="H11" s="53"/>
      <c r="I11" s="52"/>
      <c r="J11" s="53"/>
      <c r="K11" s="54"/>
      <c r="L11" s="55"/>
      <c r="M11" s="52"/>
      <c r="N11" s="53"/>
      <c r="O11" s="54"/>
      <c r="P11" s="55"/>
      <c r="Q11" s="67"/>
      <c r="R11" s="67"/>
      <c r="S11" s="67"/>
    </row>
    <row r="12" spans="1:19" ht="36" customHeight="1" thickTop="1">
      <c r="A12" s="57"/>
      <c r="B12" s="772" t="str">
        <f>'入力用紙'!$C$5&amp;"高等学校　　【男子９０㎏級】"</f>
        <v>高等学校　　【男子９０㎏級】</v>
      </c>
      <c r="C12" s="773"/>
      <c r="D12" s="58"/>
      <c r="E12" s="57"/>
      <c r="F12" s="772" t="str">
        <f>'入力用紙'!$C$5&amp;"高等学校　　【男子100㎏級】"</f>
        <v>高等学校　　【男子100㎏級】</v>
      </c>
      <c r="G12" s="773"/>
      <c r="H12" s="67"/>
      <c r="I12" s="57"/>
      <c r="J12" s="772" t="str">
        <f>'入力用紙'!$C$5&amp;"高等学校　　【男子100超級】"</f>
        <v>高等学校　　【男子100超級】</v>
      </c>
      <c r="K12" s="773"/>
      <c r="L12" s="58"/>
      <c r="M12" s="57"/>
      <c r="N12" s="772" t="str">
        <f>'入力用紙'!$C$5&amp;"高等学校　　【男子　　　級】"</f>
        <v>高等学校　　【男子　　　級】</v>
      </c>
      <c r="O12" s="773"/>
      <c r="P12" s="58"/>
      <c r="Q12" s="67"/>
      <c r="R12" s="67"/>
      <c r="S12" s="67"/>
    </row>
    <row r="13" spans="1:19" ht="36" customHeight="1">
      <c r="A13" s="57"/>
      <c r="B13" s="64"/>
      <c r="C13" s="76"/>
      <c r="D13" s="58"/>
      <c r="E13" s="57"/>
      <c r="F13" s="64"/>
      <c r="G13" s="76"/>
      <c r="H13" s="67"/>
      <c r="I13" s="57"/>
      <c r="J13" s="64"/>
      <c r="K13" s="76"/>
      <c r="L13" s="58"/>
      <c r="M13" s="57"/>
      <c r="N13" s="64"/>
      <c r="O13" s="76"/>
      <c r="P13" s="58"/>
      <c r="Q13" s="67"/>
      <c r="R13" s="67"/>
      <c r="S13" s="67"/>
    </row>
    <row r="14" spans="1:19" ht="36" customHeight="1">
      <c r="A14" s="57"/>
      <c r="B14" s="65"/>
      <c r="C14" s="77"/>
      <c r="D14" s="58"/>
      <c r="E14" s="57"/>
      <c r="F14" s="65"/>
      <c r="G14" s="69"/>
      <c r="H14" s="67"/>
      <c r="I14" s="57"/>
      <c r="J14" s="65"/>
      <c r="K14" s="77"/>
      <c r="L14" s="58"/>
      <c r="M14" s="57"/>
      <c r="N14" s="65"/>
      <c r="O14" s="77"/>
      <c r="P14" s="58"/>
      <c r="Q14" s="67"/>
      <c r="R14" s="67"/>
      <c r="S14" s="67"/>
    </row>
    <row r="15" spans="1:19" ht="36" customHeight="1">
      <c r="A15" s="57"/>
      <c r="B15" s="65"/>
      <c r="C15" s="69"/>
      <c r="D15" s="58"/>
      <c r="E15" s="57"/>
      <c r="F15" s="65"/>
      <c r="G15" s="69"/>
      <c r="H15" s="67"/>
      <c r="I15" s="57"/>
      <c r="J15" s="65"/>
      <c r="K15" s="69"/>
      <c r="L15" s="58"/>
      <c r="M15" s="57"/>
      <c r="N15" s="65"/>
      <c r="O15" s="69"/>
      <c r="P15" s="58"/>
      <c r="Q15" s="67"/>
      <c r="R15" s="67"/>
      <c r="S15" s="67"/>
    </row>
    <row r="16" spans="1:19" ht="36" customHeight="1">
      <c r="A16" s="57"/>
      <c r="B16" s="65"/>
      <c r="C16" s="69"/>
      <c r="D16" s="58"/>
      <c r="E16" s="57"/>
      <c r="F16" s="65"/>
      <c r="G16" s="69"/>
      <c r="H16" s="67"/>
      <c r="I16" s="57"/>
      <c r="J16" s="65"/>
      <c r="K16" s="69"/>
      <c r="L16" s="58"/>
      <c r="M16" s="57"/>
      <c r="N16" s="65"/>
      <c r="O16" s="69"/>
      <c r="P16" s="58"/>
      <c r="Q16" s="67"/>
      <c r="R16" s="67"/>
      <c r="S16" s="67"/>
    </row>
    <row r="17" spans="1:19" ht="36" customHeight="1">
      <c r="A17" s="57"/>
      <c r="B17" s="65"/>
      <c r="C17" s="69"/>
      <c r="D17" s="58"/>
      <c r="E17" s="57"/>
      <c r="F17" s="65"/>
      <c r="G17" s="69"/>
      <c r="H17" s="67"/>
      <c r="I17" s="57"/>
      <c r="J17" s="65"/>
      <c r="K17" s="69"/>
      <c r="L17" s="58"/>
      <c r="M17" s="57"/>
      <c r="N17" s="65"/>
      <c r="O17" s="69"/>
      <c r="P17" s="58"/>
      <c r="Q17" s="67"/>
      <c r="R17" s="67"/>
      <c r="S17" s="67"/>
    </row>
    <row r="18" spans="1:19" ht="36" customHeight="1">
      <c r="A18" s="57"/>
      <c r="B18" s="65"/>
      <c r="C18" s="69"/>
      <c r="D18" s="58"/>
      <c r="E18" s="57"/>
      <c r="F18" s="65"/>
      <c r="G18" s="69"/>
      <c r="H18" s="67"/>
      <c r="I18" s="57"/>
      <c r="J18" s="65"/>
      <c r="K18" s="69"/>
      <c r="L18" s="58"/>
      <c r="M18" s="57"/>
      <c r="N18" s="65"/>
      <c r="O18" s="69"/>
      <c r="P18" s="58"/>
      <c r="Q18" s="67"/>
      <c r="R18" s="67"/>
      <c r="S18" s="67"/>
    </row>
    <row r="19" spans="1:19" ht="36" customHeight="1" thickBot="1">
      <c r="A19" s="57"/>
      <c r="B19" s="66"/>
      <c r="C19" s="70"/>
      <c r="D19" s="58"/>
      <c r="E19" s="57"/>
      <c r="F19" s="66"/>
      <c r="G19" s="70"/>
      <c r="H19" s="67"/>
      <c r="I19" s="57"/>
      <c r="J19" s="66"/>
      <c r="K19" s="70"/>
      <c r="L19" s="58"/>
      <c r="M19" s="57"/>
      <c r="N19" s="66"/>
      <c r="O19" s="70"/>
      <c r="P19" s="58"/>
      <c r="Q19" s="67"/>
      <c r="R19" s="67"/>
      <c r="S19" s="67"/>
    </row>
    <row r="20" spans="1:19" ht="36" customHeight="1" thickTop="1">
      <c r="A20" s="59"/>
      <c r="B20" s="60"/>
      <c r="C20" s="61"/>
      <c r="D20" s="62"/>
      <c r="E20" s="59"/>
      <c r="F20" s="60"/>
      <c r="G20" s="61"/>
      <c r="H20" s="60"/>
      <c r="I20" s="59"/>
      <c r="J20" s="60"/>
      <c r="K20" s="61"/>
      <c r="L20" s="62"/>
      <c r="M20" s="59"/>
      <c r="N20" s="60"/>
      <c r="O20" s="61"/>
      <c r="P20" s="62"/>
      <c r="Q20" s="67"/>
      <c r="R20" s="67"/>
      <c r="S20" s="67"/>
    </row>
    <row r="21" spans="1:19" ht="36" customHeight="1" thickBot="1">
      <c r="A21" s="52"/>
      <c r="B21" s="183"/>
      <c r="C21" s="54"/>
      <c r="D21" s="55"/>
      <c r="E21" s="52"/>
      <c r="F21" s="53"/>
      <c r="G21" s="54"/>
      <c r="H21" s="53"/>
      <c r="I21" s="52"/>
      <c r="J21" s="53"/>
      <c r="K21" s="54"/>
      <c r="L21" s="55"/>
      <c r="M21" s="52"/>
      <c r="N21" s="53"/>
      <c r="O21" s="54"/>
      <c r="P21" s="55"/>
      <c r="Q21" s="67"/>
      <c r="R21" s="67"/>
      <c r="S21" s="67"/>
    </row>
    <row r="22" spans="1:19" ht="36" customHeight="1" thickTop="1">
      <c r="A22" s="57"/>
      <c r="B22" s="772" t="str">
        <f>'入力用紙'!$C$5&amp;"高等学校　　【女子４８㎏級】"</f>
        <v>高等学校　　【女子４８㎏級】</v>
      </c>
      <c r="C22" s="773"/>
      <c r="D22" s="58"/>
      <c r="E22" s="57"/>
      <c r="F22" s="772" t="str">
        <f>'入力用紙'!$C$5&amp;"高等学校　　【女子５２㎏級】"</f>
        <v>高等学校　　【女子５２㎏級】</v>
      </c>
      <c r="G22" s="773"/>
      <c r="H22" s="67"/>
      <c r="I22" s="57"/>
      <c r="J22" s="772" t="str">
        <f>'入力用紙'!$C$5&amp;"高等学校　　【女子５７㎏級】"</f>
        <v>高等学校　　【女子５７㎏級】</v>
      </c>
      <c r="K22" s="773"/>
      <c r="L22" s="58"/>
      <c r="M22" s="57"/>
      <c r="N22" s="772" t="str">
        <f>'入力用紙'!$C$5&amp;"高等学校　　【女子６３㎏級】"</f>
        <v>高等学校　　【女子６３㎏級】</v>
      </c>
      <c r="O22" s="773"/>
      <c r="P22" s="58"/>
      <c r="Q22" s="67"/>
      <c r="R22" s="67"/>
      <c r="S22" s="67"/>
    </row>
    <row r="23" spans="1:19" ht="36" customHeight="1">
      <c r="A23" s="57"/>
      <c r="B23" s="64"/>
      <c r="C23" s="76"/>
      <c r="D23" s="58"/>
      <c r="E23" s="57"/>
      <c r="F23" s="64"/>
      <c r="G23" s="76"/>
      <c r="H23" s="67"/>
      <c r="I23" s="57"/>
      <c r="J23" s="64"/>
      <c r="K23" s="68"/>
      <c r="L23" s="58"/>
      <c r="M23" s="57"/>
      <c r="N23" s="64"/>
      <c r="O23" s="68"/>
      <c r="P23" s="58"/>
      <c r="Q23" s="67"/>
      <c r="R23" s="67"/>
      <c r="S23" s="67"/>
    </row>
    <row r="24" spans="1:19" ht="36" customHeight="1">
      <c r="A24" s="57"/>
      <c r="B24" s="65"/>
      <c r="C24" s="77"/>
      <c r="D24" s="58"/>
      <c r="E24" s="57"/>
      <c r="F24" s="65"/>
      <c r="G24" s="77"/>
      <c r="H24" s="67"/>
      <c r="I24" s="57"/>
      <c r="J24" s="65"/>
      <c r="K24" s="69"/>
      <c r="L24" s="58"/>
      <c r="M24" s="57"/>
      <c r="N24" s="65"/>
      <c r="O24" s="69"/>
      <c r="P24" s="58"/>
      <c r="Q24" s="67"/>
      <c r="R24" s="67"/>
      <c r="S24" s="67"/>
    </row>
    <row r="25" spans="1:19" ht="36" customHeight="1">
      <c r="A25" s="57"/>
      <c r="B25" s="65"/>
      <c r="C25" s="69"/>
      <c r="D25" s="58"/>
      <c r="E25" s="57"/>
      <c r="F25" s="65"/>
      <c r="G25" s="69"/>
      <c r="H25" s="67"/>
      <c r="I25" s="57"/>
      <c r="J25" s="65"/>
      <c r="K25" s="69"/>
      <c r="L25" s="58"/>
      <c r="M25" s="57"/>
      <c r="N25" s="65"/>
      <c r="O25" s="69"/>
      <c r="P25" s="58"/>
      <c r="Q25" s="67"/>
      <c r="R25" s="67"/>
      <c r="S25" s="67"/>
    </row>
    <row r="26" spans="1:19" ht="36" customHeight="1">
      <c r="A26" s="57"/>
      <c r="B26" s="65"/>
      <c r="C26" s="69"/>
      <c r="D26" s="58"/>
      <c r="E26" s="57"/>
      <c r="F26" s="65"/>
      <c r="G26" s="69"/>
      <c r="H26" s="67"/>
      <c r="I26" s="57"/>
      <c r="J26" s="65"/>
      <c r="K26" s="69"/>
      <c r="L26" s="58"/>
      <c r="M26" s="57"/>
      <c r="N26" s="65"/>
      <c r="O26" s="69"/>
      <c r="P26" s="58"/>
      <c r="Q26" s="67"/>
      <c r="R26" s="67"/>
      <c r="S26" s="67"/>
    </row>
    <row r="27" spans="1:19" ht="36" customHeight="1">
      <c r="A27" s="57"/>
      <c r="B27" s="65"/>
      <c r="C27" s="69"/>
      <c r="D27" s="58"/>
      <c r="E27" s="57"/>
      <c r="F27" s="65"/>
      <c r="G27" s="69"/>
      <c r="H27" s="67"/>
      <c r="I27" s="57"/>
      <c r="J27" s="65"/>
      <c r="K27" s="69"/>
      <c r="L27" s="58"/>
      <c r="M27" s="57"/>
      <c r="N27" s="65"/>
      <c r="O27" s="69"/>
      <c r="P27" s="58"/>
      <c r="Q27" s="67"/>
      <c r="R27" s="67"/>
      <c r="S27" s="67"/>
    </row>
    <row r="28" spans="1:19" ht="36" customHeight="1">
      <c r="A28" s="57"/>
      <c r="B28" s="65"/>
      <c r="C28" s="69"/>
      <c r="D28" s="58"/>
      <c r="E28" s="57"/>
      <c r="F28" s="65"/>
      <c r="G28" s="69"/>
      <c r="H28" s="67"/>
      <c r="I28" s="57"/>
      <c r="J28" s="65"/>
      <c r="K28" s="69"/>
      <c r="L28" s="58"/>
      <c r="M28" s="57"/>
      <c r="N28" s="65"/>
      <c r="O28" s="69"/>
      <c r="P28" s="58"/>
      <c r="Q28" s="67"/>
      <c r="R28" s="67"/>
      <c r="S28" s="67"/>
    </row>
    <row r="29" spans="1:19" ht="36" customHeight="1" thickBot="1">
      <c r="A29" s="57"/>
      <c r="B29" s="66"/>
      <c r="C29" s="70"/>
      <c r="D29" s="58"/>
      <c r="E29" s="57"/>
      <c r="F29" s="66"/>
      <c r="G29" s="70"/>
      <c r="H29" s="67"/>
      <c r="I29" s="57"/>
      <c r="J29" s="66"/>
      <c r="K29" s="70"/>
      <c r="L29" s="58"/>
      <c r="M29" s="57"/>
      <c r="N29" s="66"/>
      <c r="O29" s="70"/>
      <c r="P29" s="58"/>
      <c r="Q29" s="67"/>
      <c r="R29" s="67"/>
      <c r="S29" s="67"/>
    </row>
    <row r="30" spans="1:19" ht="36" customHeight="1" thickTop="1">
      <c r="A30" s="59"/>
      <c r="B30" s="60"/>
      <c r="C30" s="61"/>
      <c r="D30" s="62"/>
      <c r="E30" s="59"/>
      <c r="F30" s="60"/>
      <c r="G30" s="61"/>
      <c r="H30" s="60"/>
      <c r="I30" s="59"/>
      <c r="J30" s="60"/>
      <c r="K30" s="61"/>
      <c r="L30" s="62"/>
      <c r="M30" s="59"/>
      <c r="N30" s="60"/>
      <c r="O30" s="61"/>
      <c r="P30" s="62"/>
      <c r="Q30" s="67"/>
      <c r="R30" s="67"/>
      <c r="S30" s="67"/>
    </row>
    <row r="31" spans="1:19" ht="36" customHeight="1" thickBot="1">
      <c r="A31" s="52"/>
      <c r="B31" s="53"/>
      <c r="C31" s="54"/>
      <c r="D31" s="55"/>
      <c r="E31" s="52"/>
      <c r="F31" s="53"/>
      <c r="G31" s="54"/>
      <c r="H31" s="53"/>
      <c r="I31" s="52"/>
      <c r="J31" s="53"/>
      <c r="K31" s="54"/>
      <c r="L31" s="53"/>
      <c r="M31" s="52"/>
      <c r="N31" s="53"/>
      <c r="O31" s="54"/>
      <c r="P31" s="55"/>
      <c r="Q31" s="67"/>
      <c r="R31" s="67"/>
      <c r="S31" s="67"/>
    </row>
    <row r="32" spans="1:19" ht="36" customHeight="1" thickTop="1">
      <c r="A32" s="57"/>
      <c r="B32" s="772" t="str">
        <f>'入力用紙'!$C$5&amp;"高等学校　　【女子７０㎏級】"</f>
        <v>高等学校　　【女子７０㎏級】</v>
      </c>
      <c r="C32" s="773"/>
      <c r="D32" s="58"/>
      <c r="E32" s="57"/>
      <c r="F32" s="772" t="str">
        <f>'入力用紙'!$C$5&amp;"高等学校　　【女子７８級】"</f>
        <v>高等学校　　【女子７８級】</v>
      </c>
      <c r="G32" s="773"/>
      <c r="H32" s="67"/>
      <c r="I32" s="57"/>
      <c r="J32" s="772" t="str">
        <f>'入力用紙'!$C$5&amp;"高等学校　　【女子７８超級】"</f>
        <v>高等学校　　【女子７８超級】</v>
      </c>
      <c r="K32" s="773"/>
      <c r="L32" s="67"/>
      <c r="M32" s="57"/>
      <c r="N32" s="772" t="str">
        <f>'入力用紙'!$C$5&amp;"高等学校　　【女子　　　級】"</f>
        <v>高等学校　　【女子　　　級】</v>
      </c>
      <c r="O32" s="773"/>
      <c r="P32" s="58"/>
      <c r="Q32" s="67"/>
      <c r="R32" s="67"/>
      <c r="S32" s="67"/>
    </row>
    <row r="33" spans="1:19" ht="36" customHeight="1">
      <c r="A33" s="57"/>
      <c r="B33" s="64"/>
      <c r="C33" s="68"/>
      <c r="D33" s="58"/>
      <c r="E33" s="57"/>
      <c r="F33" s="64"/>
      <c r="G33" s="76"/>
      <c r="H33" s="67"/>
      <c r="I33" s="57"/>
      <c r="J33" s="64"/>
      <c r="K33" s="76"/>
      <c r="L33" s="67"/>
      <c r="M33" s="57"/>
      <c r="N33" s="64"/>
      <c r="O33" s="76"/>
      <c r="P33" s="58"/>
      <c r="Q33" s="67"/>
      <c r="R33" s="67"/>
      <c r="S33" s="67"/>
    </row>
    <row r="34" spans="1:19" ht="36" customHeight="1">
      <c r="A34" s="57"/>
      <c r="B34" s="65"/>
      <c r="C34" s="69"/>
      <c r="D34" s="58"/>
      <c r="E34" s="57"/>
      <c r="F34" s="65"/>
      <c r="G34" s="69"/>
      <c r="H34" s="67"/>
      <c r="I34" s="57"/>
      <c r="J34" s="65"/>
      <c r="K34" s="69"/>
      <c r="L34" s="67"/>
      <c r="M34" s="57"/>
      <c r="N34" s="65"/>
      <c r="O34" s="69"/>
      <c r="P34" s="58"/>
      <c r="Q34" s="67"/>
      <c r="R34" s="67"/>
      <c r="S34" s="67"/>
    </row>
    <row r="35" spans="1:19" ht="36" customHeight="1">
      <c r="A35" s="57"/>
      <c r="B35" s="65"/>
      <c r="C35" s="69"/>
      <c r="D35" s="58"/>
      <c r="E35" s="57"/>
      <c r="F35" s="65"/>
      <c r="G35" s="69"/>
      <c r="H35" s="67"/>
      <c r="I35" s="57"/>
      <c r="J35" s="65"/>
      <c r="K35" s="69"/>
      <c r="L35" s="67"/>
      <c r="M35" s="57"/>
      <c r="N35" s="65"/>
      <c r="O35" s="69"/>
      <c r="P35" s="58"/>
      <c r="Q35" s="67"/>
      <c r="R35" s="67"/>
      <c r="S35" s="67"/>
    </row>
    <row r="36" spans="1:19" ht="36" customHeight="1">
      <c r="A36" s="57"/>
      <c r="B36" s="65"/>
      <c r="C36" s="69"/>
      <c r="D36" s="58"/>
      <c r="E36" s="57"/>
      <c r="F36" s="65"/>
      <c r="G36" s="69"/>
      <c r="H36" s="67"/>
      <c r="I36" s="57"/>
      <c r="J36" s="65"/>
      <c r="K36" s="69"/>
      <c r="L36" s="67"/>
      <c r="M36" s="57"/>
      <c r="N36" s="65"/>
      <c r="O36" s="69"/>
      <c r="P36" s="58"/>
      <c r="Q36" s="67"/>
      <c r="R36" s="67"/>
      <c r="S36" s="67"/>
    </row>
    <row r="37" spans="1:19" ht="36" customHeight="1">
      <c r="A37" s="57"/>
      <c r="B37" s="65"/>
      <c r="C37" s="69"/>
      <c r="D37" s="58"/>
      <c r="E37" s="57"/>
      <c r="F37" s="65"/>
      <c r="G37" s="69"/>
      <c r="H37" s="67"/>
      <c r="I37" s="57"/>
      <c r="J37" s="65"/>
      <c r="K37" s="69"/>
      <c r="L37" s="67"/>
      <c r="M37" s="57"/>
      <c r="N37" s="65"/>
      <c r="O37" s="69"/>
      <c r="P37" s="58"/>
      <c r="Q37" s="67"/>
      <c r="R37" s="67"/>
      <c r="S37" s="67"/>
    </row>
    <row r="38" spans="1:19" ht="36" customHeight="1">
      <c r="A38" s="57"/>
      <c r="B38" s="65"/>
      <c r="C38" s="69"/>
      <c r="D38" s="58"/>
      <c r="E38" s="57"/>
      <c r="F38" s="65"/>
      <c r="G38" s="69"/>
      <c r="H38" s="67"/>
      <c r="I38" s="57"/>
      <c r="J38" s="65"/>
      <c r="K38" s="69"/>
      <c r="L38" s="67"/>
      <c r="M38" s="57"/>
      <c r="N38" s="65"/>
      <c r="O38" s="69"/>
      <c r="P38" s="58"/>
      <c r="Q38" s="67"/>
      <c r="R38" s="67"/>
      <c r="S38" s="67"/>
    </row>
    <row r="39" spans="1:19" ht="36" customHeight="1" thickBot="1">
      <c r="A39" s="57"/>
      <c r="B39" s="66"/>
      <c r="C39" s="70"/>
      <c r="D39" s="58"/>
      <c r="E39" s="57"/>
      <c r="F39" s="66"/>
      <c r="G39" s="70"/>
      <c r="H39" s="67"/>
      <c r="I39" s="57"/>
      <c r="J39" s="66"/>
      <c r="K39" s="70"/>
      <c r="L39" s="67"/>
      <c r="M39" s="57"/>
      <c r="N39" s="66"/>
      <c r="O39" s="70"/>
      <c r="P39" s="58"/>
      <c r="Q39" s="67"/>
      <c r="R39" s="67"/>
      <c r="S39" s="67"/>
    </row>
    <row r="40" spans="1:19" ht="36" customHeight="1" thickTop="1">
      <c r="A40" s="59"/>
      <c r="B40" s="60"/>
      <c r="C40" s="61"/>
      <c r="D40" s="62"/>
      <c r="E40" s="59"/>
      <c r="F40" s="60"/>
      <c r="G40" s="61"/>
      <c r="H40" s="60"/>
      <c r="I40" s="59"/>
      <c r="J40" s="60"/>
      <c r="K40" s="61"/>
      <c r="L40" s="60"/>
      <c r="M40" s="59"/>
      <c r="N40" s="60"/>
      <c r="O40" s="61"/>
      <c r="P40" s="62"/>
      <c r="Q40" s="67"/>
      <c r="R40" s="67"/>
      <c r="S40" s="67"/>
    </row>
    <row r="41" spans="1:19" ht="36" customHeight="1" thickBot="1">
      <c r="A41" s="52"/>
      <c r="B41" s="183"/>
      <c r="C41" s="54"/>
      <c r="D41" s="55"/>
      <c r="E41" s="52"/>
      <c r="F41" s="53"/>
      <c r="G41" s="54"/>
      <c r="H41" s="53"/>
      <c r="I41" s="52"/>
      <c r="J41" s="53"/>
      <c r="K41" s="54"/>
      <c r="L41" s="55"/>
      <c r="M41" s="52"/>
      <c r="N41" s="53"/>
      <c r="O41" s="54"/>
      <c r="P41" s="55"/>
      <c r="Q41" s="67"/>
      <c r="R41" s="67"/>
      <c r="S41" s="67"/>
    </row>
    <row r="42" spans="1:19" ht="36" customHeight="1" thickTop="1">
      <c r="A42" s="57"/>
      <c r="B42" s="772" t="str">
        <f>'入力用紙'!$C$5&amp;"高等学校　　【男子　　㎏級】"</f>
        <v>高等学校　　【男子　　㎏級】</v>
      </c>
      <c r="C42" s="773"/>
      <c r="D42" s="58"/>
      <c r="E42" s="57"/>
      <c r="F42" s="772" t="str">
        <f>'入力用紙'!$C$5&amp;"高等学校　　【男子　　㎏級】"</f>
        <v>高等学校　　【男子　　㎏級】</v>
      </c>
      <c r="G42" s="773"/>
      <c r="H42" s="67"/>
      <c r="I42" s="57"/>
      <c r="J42" s="772" t="str">
        <f>'入力用紙'!$C$5&amp;"高等学校　　【男子　　㎏級】"</f>
        <v>高等学校　　【男子　　㎏級】</v>
      </c>
      <c r="K42" s="773"/>
      <c r="L42" s="58"/>
      <c r="M42" s="57"/>
      <c r="N42" s="772" t="str">
        <f>'入力用紙'!$C$5&amp;"高等学校　　【男子　　㎏級】"</f>
        <v>高等学校　　【男子　　㎏級】</v>
      </c>
      <c r="O42" s="773"/>
      <c r="P42" s="58"/>
      <c r="Q42" s="67"/>
      <c r="R42" s="67"/>
      <c r="S42" s="67"/>
    </row>
    <row r="43" spans="1:19" ht="36" customHeight="1">
      <c r="A43" s="57"/>
      <c r="B43" s="64"/>
      <c r="C43" s="76"/>
      <c r="D43" s="58"/>
      <c r="E43" s="57"/>
      <c r="F43" s="64"/>
      <c r="G43" s="76"/>
      <c r="H43" s="67"/>
      <c r="I43" s="57"/>
      <c r="J43" s="64"/>
      <c r="K43" s="68"/>
      <c r="L43" s="58"/>
      <c r="M43" s="57"/>
      <c r="N43" s="64"/>
      <c r="O43" s="68"/>
      <c r="P43" s="58"/>
      <c r="Q43" s="67"/>
      <c r="R43" s="67"/>
      <c r="S43" s="67"/>
    </row>
    <row r="44" spans="1:19" ht="36" customHeight="1">
      <c r="A44" s="57"/>
      <c r="B44" s="65"/>
      <c r="C44" s="77"/>
      <c r="D44" s="58"/>
      <c r="E44" s="57"/>
      <c r="F44" s="65"/>
      <c r="G44" s="77"/>
      <c r="H44" s="67"/>
      <c r="I44" s="57"/>
      <c r="J44" s="65"/>
      <c r="K44" s="69"/>
      <c r="L44" s="58"/>
      <c r="M44" s="57"/>
      <c r="N44" s="65"/>
      <c r="O44" s="69"/>
      <c r="P44" s="58"/>
      <c r="Q44" s="67"/>
      <c r="R44" s="67"/>
      <c r="S44" s="67"/>
    </row>
    <row r="45" spans="1:19" ht="36" customHeight="1">
      <c r="A45" s="57"/>
      <c r="B45" s="65"/>
      <c r="C45" s="69"/>
      <c r="D45" s="58"/>
      <c r="E45" s="57"/>
      <c r="F45" s="65"/>
      <c r="G45" s="69"/>
      <c r="H45" s="67"/>
      <c r="I45" s="57"/>
      <c r="J45" s="65"/>
      <c r="K45" s="69"/>
      <c r="L45" s="58"/>
      <c r="M45" s="57"/>
      <c r="N45" s="65"/>
      <c r="O45" s="69"/>
      <c r="P45" s="58"/>
      <c r="Q45" s="67"/>
      <c r="R45" s="67"/>
      <c r="S45" s="67"/>
    </row>
    <row r="46" spans="1:19" ht="36" customHeight="1">
      <c r="A46" s="57"/>
      <c r="B46" s="65"/>
      <c r="C46" s="69"/>
      <c r="D46" s="58"/>
      <c r="E46" s="57"/>
      <c r="F46" s="65"/>
      <c r="G46" s="69"/>
      <c r="H46" s="67"/>
      <c r="I46" s="57"/>
      <c r="J46" s="65"/>
      <c r="K46" s="69"/>
      <c r="L46" s="58"/>
      <c r="M46" s="57"/>
      <c r="N46" s="65"/>
      <c r="O46" s="69"/>
      <c r="P46" s="58"/>
      <c r="Q46" s="67"/>
      <c r="R46" s="67"/>
      <c r="S46" s="67"/>
    </row>
    <row r="47" spans="1:19" ht="36" customHeight="1">
      <c r="A47" s="57"/>
      <c r="B47" s="65"/>
      <c r="C47" s="69"/>
      <c r="D47" s="58"/>
      <c r="E47" s="57"/>
      <c r="F47" s="65"/>
      <c r="G47" s="69"/>
      <c r="H47" s="67"/>
      <c r="I47" s="57"/>
      <c r="J47" s="65"/>
      <c r="K47" s="69"/>
      <c r="L47" s="58"/>
      <c r="M47" s="57"/>
      <c r="N47" s="65"/>
      <c r="O47" s="69"/>
      <c r="P47" s="58"/>
      <c r="Q47" s="67"/>
      <c r="R47" s="67"/>
      <c r="S47" s="67"/>
    </row>
    <row r="48" spans="1:19" ht="36" customHeight="1">
      <c r="A48" s="57"/>
      <c r="B48" s="65"/>
      <c r="C48" s="69"/>
      <c r="D48" s="58"/>
      <c r="E48" s="57"/>
      <c r="F48" s="65"/>
      <c r="G48" s="69"/>
      <c r="H48" s="67"/>
      <c r="I48" s="57"/>
      <c r="J48" s="65"/>
      <c r="K48" s="69"/>
      <c r="L48" s="58"/>
      <c r="M48" s="57"/>
      <c r="N48" s="65"/>
      <c r="O48" s="69"/>
      <c r="P48" s="58"/>
      <c r="Q48" s="67"/>
      <c r="R48" s="67"/>
      <c r="S48" s="67"/>
    </row>
    <row r="49" spans="1:19" ht="36" customHeight="1" thickBot="1">
      <c r="A49" s="57"/>
      <c r="B49" s="66"/>
      <c r="C49" s="70"/>
      <c r="D49" s="58"/>
      <c r="E49" s="57"/>
      <c r="F49" s="66"/>
      <c r="G49" s="70"/>
      <c r="H49" s="67"/>
      <c r="I49" s="57"/>
      <c r="J49" s="66"/>
      <c r="K49" s="70"/>
      <c r="L49" s="58"/>
      <c r="M49" s="57"/>
      <c r="N49" s="66"/>
      <c r="O49" s="70"/>
      <c r="P49" s="58"/>
      <c r="Q49" s="67"/>
      <c r="R49" s="67"/>
      <c r="S49" s="67"/>
    </row>
    <row r="50" spans="1:19" ht="36" customHeight="1" thickTop="1">
      <c r="A50" s="59"/>
      <c r="B50" s="60"/>
      <c r="C50" s="61"/>
      <c r="D50" s="62"/>
      <c r="E50" s="59"/>
      <c r="F50" s="60"/>
      <c r="G50" s="61"/>
      <c r="H50" s="60"/>
      <c r="I50" s="59"/>
      <c r="J50" s="60"/>
      <c r="K50" s="61"/>
      <c r="L50" s="62"/>
      <c r="M50" s="59"/>
      <c r="N50" s="60"/>
      <c r="O50" s="61"/>
      <c r="P50" s="62"/>
      <c r="Q50" s="67"/>
      <c r="R50" s="67"/>
      <c r="S50" s="67"/>
    </row>
    <row r="51" spans="1:19" ht="36" customHeight="1" thickBot="1">
      <c r="A51" s="52"/>
      <c r="B51" s="53"/>
      <c r="C51" s="54"/>
      <c r="D51" s="55"/>
      <c r="E51" s="52"/>
      <c r="F51" s="53"/>
      <c r="G51" s="54"/>
      <c r="H51" s="53"/>
      <c r="I51" s="52"/>
      <c r="J51" s="53"/>
      <c r="K51" s="54"/>
      <c r="L51" s="53"/>
      <c r="M51" s="52"/>
      <c r="N51" s="53"/>
      <c r="O51" s="54"/>
      <c r="P51" s="55"/>
      <c r="Q51" s="67"/>
      <c r="R51" s="67"/>
      <c r="S51" s="67"/>
    </row>
    <row r="52" spans="1:19" ht="36" customHeight="1" thickTop="1">
      <c r="A52" s="57"/>
      <c r="B52" s="772" t="str">
        <f>'入力用紙'!$C$5&amp;"高等学校　　【女子　　㎏級】"</f>
        <v>高等学校　　【女子　　㎏級】</v>
      </c>
      <c r="C52" s="773"/>
      <c r="D52" s="58"/>
      <c r="E52" s="57"/>
      <c r="F52" s="772" t="str">
        <f>'入力用紙'!$C$5&amp;"高等学校　　【女子　　級】"</f>
        <v>高等学校　　【女子　　級】</v>
      </c>
      <c r="G52" s="773"/>
      <c r="H52" s="67"/>
      <c r="I52" s="57"/>
      <c r="J52" s="772" t="str">
        <f>'入力用紙'!$C$5&amp;"高等学校　　【女子　　超級】"</f>
        <v>高等学校　　【女子　　超級】</v>
      </c>
      <c r="K52" s="773"/>
      <c r="L52" s="67"/>
      <c r="M52" s="57"/>
      <c r="N52" s="772" t="str">
        <f>'入力用紙'!$C$5&amp;"高等学校　　【女子　　　級】"</f>
        <v>高等学校　　【女子　　　級】</v>
      </c>
      <c r="O52" s="773"/>
      <c r="P52" s="58"/>
      <c r="Q52" s="67"/>
      <c r="R52" s="67"/>
      <c r="S52" s="67"/>
    </row>
    <row r="53" spans="1:19" ht="36" customHeight="1">
      <c r="A53" s="57"/>
      <c r="B53" s="64"/>
      <c r="C53" s="68"/>
      <c r="D53" s="58"/>
      <c r="E53" s="57"/>
      <c r="F53" s="64"/>
      <c r="G53" s="76"/>
      <c r="H53" s="67"/>
      <c r="I53" s="57"/>
      <c r="J53" s="64"/>
      <c r="K53" s="76"/>
      <c r="L53" s="67"/>
      <c r="M53" s="57"/>
      <c r="N53" s="64"/>
      <c r="O53" s="76"/>
      <c r="P53" s="58"/>
      <c r="Q53" s="67"/>
      <c r="R53" s="67"/>
      <c r="S53" s="67"/>
    </row>
    <row r="54" spans="1:19" ht="36" customHeight="1">
      <c r="A54" s="57"/>
      <c r="B54" s="65"/>
      <c r="C54" s="69"/>
      <c r="D54" s="58"/>
      <c r="E54" s="57"/>
      <c r="F54" s="65"/>
      <c r="G54" s="69"/>
      <c r="H54" s="67"/>
      <c r="I54" s="57"/>
      <c r="J54" s="65"/>
      <c r="K54" s="69"/>
      <c r="L54" s="67"/>
      <c r="M54" s="57"/>
      <c r="N54" s="65"/>
      <c r="O54" s="69"/>
      <c r="P54" s="58"/>
      <c r="Q54" s="67"/>
      <c r="R54" s="67"/>
      <c r="S54" s="67"/>
    </row>
    <row r="55" spans="1:19" ht="36" customHeight="1">
      <c r="A55" s="57"/>
      <c r="B55" s="65"/>
      <c r="C55" s="69"/>
      <c r="D55" s="58"/>
      <c r="E55" s="57"/>
      <c r="F55" s="65"/>
      <c r="G55" s="69"/>
      <c r="H55" s="67"/>
      <c r="I55" s="57"/>
      <c r="J55" s="65"/>
      <c r="K55" s="69"/>
      <c r="L55" s="67"/>
      <c r="M55" s="57"/>
      <c r="N55" s="65"/>
      <c r="O55" s="69"/>
      <c r="P55" s="58"/>
      <c r="Q55" s="67"/>
      <c r="R55" s="67"/>
      <c r="S55" s="67"/>
    </row>
    <row r="56" spans="1:19" ht="36" customHeight="1">
      <c r="A56" s="57"/>
      <c r="B56" s="65"/>
      <c r="C56" s="69"/>
      <c r="D56" s="58"/>
      <c r="E56" s="57"/>
      <c r="F56" s="65"/>
      <c r="G56" s="69"/>
      <c r="H56" s="67"/>
      <c r="I56" s="57"/>
      <c r="J56" s="65"/>
      <c r="K56" s="69"/>
      <c r="L56" s="67"/>
      <c r="M56" s="57"/>
      <c r="N56" s="65"/>
      <c r="O56" s="69"/>
      <c r="P56" s="58"/>
      <c r="Q56" s="67"/>
      <c r="R56" s="67"/>
      <c r="S56" s="67"/>
    </row>
    <row r="57" spans="1:19" ht="36" customHeight="1">
      <c r="A57" s="57"/>
      <c r="B57" s="65"/>
      <c r="C57" s="69"/>
      <c r="D57" s="58"/>
      <c r="E57" s="57"/>
      <c r="F57" s="65"/>
      <c r="G57" s="69"/>
      <c r="H57" s="67"/>
      <c r="I57" s="57"/>
      <c r="J57" s="65"/>
      <c r="K57" s="69"/>
      <c r="L57" s="67"/>
      <c r="M57" s="57"/>
      <c r="N57" s="65"/>
      <c r="O57" s="69"/>
      <c r="P57" s="58"/>
      <c r="Q57" s="67"/>
      <c r="R57" s="67"/>
      <c r="S57" s="67"/>
    </row>
    <row r="58" spans="1:19" ht="36" customHeight="1">
      <c r="A58" s="57"/>
      <c r="B58" s="65"/>
      <c r="C58" s="69"/>
      <c r="D58" s="58"/>
      <c r="E58" s="57"/>
      <c r="F58" s="65"/>
      <c r="G58" s="69"/>
      <c r="H58" s="67"/>
      <c r="I58" s="57"/>
      <c r="J58" s="65"/>
      <c r="K58" s="69"/>
      <c r="L58" s="67"/>
      <c r="M58" s="57"/>
      <c r="N58" s="65"/>
      <c r="O58" s="69"/>
      <c r="P58" s="58"/>
      <c r="Q58" s="67"/>
      <c r="R58" s="67"/>
      <c r="S58" s="67"/>
    </row>
    <row r="59" spans="1:19" ht="36" customHeight="1" thickBot="1">
      <c r="A59" s="57"/>
      <c r="B59" s="66"/>
      <c r="C59" s="70"/>
      <c r="D59" s="58"/>
      <c r="E59" s="57"/>
      <c r="F59" s="66"/>
      <c r="G59" s="70"/>
      <c r="H59" s="67"/>
      <c r="I59" s="57"/>
      <c r="J59" s="66"/>
      <c r="K59" s="70"/>
      <c r="L59" s="67"/>
      <c r="M59" s="57"/>
      <c r="N59" s="66"/>
      <c r="O59" s="70"/>
      <c r="P59" s="58"/>
      <c r="Q59" s="67"/>
      <c r="R59" s="67"/>
      <c r="S59" s="67"/>
    </row>
    <row r="60" spans="1:19" ht="36" customHeight="1" thickTop="1">
      <c r="A60" s="59"/>
      <c r="B60" s="60"/>
      <c r="C60" s="61"/>
      <c r="D60" s="62"/>
      <c r="E60" s="59"/>
      <c r="F60" s="60"/>
      <c r="G60" s="61"/>
      <c r="H60" s="60"/>
      <c r="I60" s="59"/>
      <c r="J60" s="60"/>
      <c r="K60" s="61"/>
      <c r="L60" s="60"/>
      <c r="M60" s="59"/>
      <c r="N60" s="60"/>
      <c r="O60" s="61"/>
      <c r="P60" s="62"/>
      <c r="Q60" s="67"/>
      <c r="R60" s="67"/>
      <c r="S60" s="67"/>
    </row>
    <row r="61" spans="9:19" ht="15">
      <c r="I61" s="67"/>
      <c r="J61" s="67"/>
      <c r="K61" s="71"/>
      <c r="L61" s="67"/>
      <c r="M61" s="67"/>
      <c r="N61" s="67"/>
      <c r="O61" s="71"/>
      <c r="P61" s="67"/>
      <c r="Q61" s="67"/>
      <c r="R61" s="67"/>
      <c r="S61" s="67"/>
    </row>
    <row r="62" spans="9:19" ht="15">
      <c r="I62" s="67"/>
      <c r="J62" s="67"/>
      <c r="K62" s="71"/>
      <c r="L62" s="67"/>
      <c r="M62" s="67"/>
      <c r="N62" s="67"/>
      <c r="O62" s="71"/>
      <c r="P62" s="67"/>
      <c r="Q62" s="67"/>
      <c r="R62" s="67"/>
      <c r="S62" s="67"/>
    </row>
    <row r="63" spans="9:19" ht="15">
      <c r="I63" s="67"/>
      <c r="J63" s="67"/>
      <c r="K63" s="71"/>
      <c r="L63" s="67"/>
      <c r="M63" s="67"/>
      <c r="N63" s="67"/>
      <c r="O63" s="71"/>
      <c r="P63" s="67"/>
      <c r="Q63" s="67"/>
      <c r="R63" s="67"/>
      <c r="S63" s="67"/>
    </row>
    <row r="64" spans="9:19" ht="15">
      <c r="I64" s="67"/>
      <c r="J64" s="67"/>
      <c r="K64" s="71"/>
      <c r="L64" s="67"/>
      <c r="M64" s="67"/>
      <c r="N64" s="67"/>
      <c r="O64" s="71"/>
      <c r="P64" s="67"/>
      <c r="Q64" s="67"/>
      <c r="R64" s="67"/>
      <c r="S64" s="67"/>
    </row>
    <row r="65" spans="9:19" ht="15">
      <c r="I65" s="67"/>
      <c r="J65" s="67"/>
      <c r="K65" s="71"/>
      <c r="L65" s="67"/>
      <c r="M65" s="67"/>
      <c r="N65" s="67"/>
      <c r="O65" s="71"/>
      <c r="P65" s="67"/>
      <c r="Q65" s="67"/>
      <c r="R65" s="67"/>
      <c r="S65" s="67"/>
    </row>
    <row r="66" spans="9:19" ht="15">
      <c r="I66" s="67"/>
      <c r="J66" s="67"/>
      <c r="K66" s="71"/>
      <c r="L66" s="67"/>
      <c r="M66" s="67"/>
      <c r="N66" s="67"/>
      <c r="O66" s="71"/>
      <c r="P66" s="67"/>
      <c r="Q66" s="67"/>
      <c r="R66" s="67"/>
      <c r="S66" s="67"/>
    </row>
    <row r="67" spans="9:19" ht="15">
      <c r="I67" s="67"/>
      <c r="J67" s="67"/>
      <c r="K67" s="71"/>
      <c r="L67" s="67"/>
      <c r="M67" s="67"/>
      <c r="N67" s="67"/>
      <c r="O67" s="71"/>
      <c r="P67" s="67"/>
      <c r="Q67" s="67"/>
      <c r="R67" s="67"/>
      <c r="S67" s="67"/>
    </row>
    <row r="68" spans="9:19" ht="15">
      <c r="I68" s="67"/>
      <c r="J68" s="67"/>
      <c r="K68" s="71"/>
      <c r="L68" s="67"/>
      <c r="M68" s="67"/>
      <c r="N68" s="67"/>
      <c r="O68" s="71"/>
      <c r="P68" s="67"/>
      <c r="Q68" s="67"/>
      <c r="R68" s="67"/>
      <c r="S68" s="67"/>
    </row>
    <row r="69" spans="9:19" ht="15">
      <c r="I69" s="67"/>
      <c r="J69" s="67"/>
      <c r="K69" s="71"/>
      <c r="L69" s="67"/>
      <c r="M69" s="67"/>
      <c r="N69" s="67"/>
      <c r="O69" s="71"/>
      <c r="P69" s="67"/>
      <c r="Q69" s="67"/>
      <c r="R69" s="67"/>
      <c r="S69" s="67"/>
    </row>
    <row r="70" spans="9:19" ht="15">
      <c r="I70" s="67"/>
      <c r="J70" s="67"/>
      <c r="K70" s="71"/>
      <c r="L70" s="67"/>
      <c r="M70" s="67"/>
      <c r="N70" s="67"/>
      <c r="O70" s="71"/>
      <c r="P70" s="67"/>
      <c r="Q70" s="67"/>
      <c r="R70" s="67"/>
      <c r="S70" s="67"/>
    </row>
    <row r="71" spans="9:19" ht="15">
      <c r="I71" s="67"/>
      <c r="J71" s="67"/>
      <c r="K71" s="71"/>
      <c r="L71" s="67"/>
      <c r="M71" s="67"/>
      <c r="N71" s="67"/>
      <c r="O71" s="71"/>
      <c r="P71" s="67"/>
      <c r="Q71" s="67"/>
      <c r="R71" s="67"/>
      <c r="S71" s="67"/>
    </row>
    <row r="72" spans="9:19" ht="15">
      <c r="I72" s="67"/>
      <c r="J72" s="67"/>
      <c r="K72" s="71"/>
      <c r="L72" s="67"/>
      <c r="M72" s="67"/>
      <c r="N72" s="67"/>
      <c r="O72" s="71"/>
      <c r="P72" s="67"/>
      <c r="Q72" s="67"/>
      <c r="R72" s="67"/>
      <c r="S72" s="67"/>
    </row>
    <row r="73" spans="9:19" ht="15">
      <c r="I73" s="67"/>
      <c r="J73" s="67"/>
      <c r="K73" s="71"/>
      <c r="L73" s="67"/>
      <c r="M73" s="67"/>
      <c r="N73" s="67"/>
      <c r="O73" s="71"/>
      <c r="P73" s="67"/>
      <c r="Q73" s="67"/>
      <c r="R73" s="67"/>
      <c r="S73" s="67"/>
    </row>
    <row r="74" spans="9:19" ht="15">
      <c r="I74" s="67"/>
      <c r="J74" s="67"/>
      <c r="K74" s="71"/>
      <c r="L74" s="67"/>
      <c r="M74" s="67"/>
      <c r="N74" s="67"/>
      <c r="O74" s="71"/>
      <c r="P74" s="67"/>
      <c r="Q74" s="67"/>
      <c r="R74" s="67"/>
      <c r="S74" s="67"/>
    </row>
    <row r="75" spans="9:19" ht="15">
      <c r="I75" s="67"/>
      <c r="J75" s="67"/>
      <c r="K75" s="71"/>
      <c r="L75" s="67"/>
      <c r="M75" s="67"/>
      <c r="N75" s="67"/>
      <c r="O75" s="71"/>
      <c r="P75" s="67"/>
      <c r="Q75" s="67"/>
      <c r="R75" s="67"/>
      <c r="S75" s="67"/>
    </row>
    <row r="76" spans="9:19" ht="15">
      <c r="I76" s="67"/>
      <c r="J76" s="67"/>
      <c r="K76" s="71"/>
      <c r="L76" s="67"/>
      <c r="M76" s="67"/>
      <c r="N76" s="67"/>
      <c r="O76" s="71"/>
      <c r="P76" s="67"/>
      <c r="Q76" s="67"/>
      <c r="R76" s="67"/>
      <c r="S76" s="67"/>
    </row>
    <row r="77" spans="9:19" ht="15">
      <c r="I77" s="67"/>
      <c r="J77" s="67"/>
      <c r="K77" s="71"/>
      <c r="L77" s="67"/>
      <c r="M77" s="67"/>
      <c r="N77" s="67"/>
      <c r="O77" s="71"/>
      <c r="P77" s="67"/>
      <c r="Q77" s="67"/>
      <c r="R77" s="67"/>
      <c r="S77" s="67"/>
    </row>
    <row r="78" spans="9:19" ht="15">
      <c r="I78" s="67"/>
      <c r="J78" s="67"/>
      <c r="K78" s="71"/>
      <c r="L78" s="67"/>
      <c r="M78" s="67"/>
      <c r="N78" s="67"/>
      <c r="O78" s="71"/>
      <c r="P78" s="67"/>
      <c r="Q78" s="67"/>
      <c r="R78" s="67"/>
      <c r="S78" s="67"/>
    </row>
    <row r="79" spans="9:19" ht="15">
      <c r="I79" s="67"/>
      <c r="J79" s="67"/>
      <c r="K79" s="71"/>
      <c r="L79" s="67"/>
      <c r="M79" s="67"/>
      <c r="N79" s="67"/>
      <c r="O79" s="71"/>
      <c r="P79" s="67"/>
      <c r="Q79" s="67"/>
      <c r="R79" s="67"/>
      <c r="S79" s="67"/>
    </row>
    <row r="80" spans="9:19" ht="15">
      <c r="I80" s="67"/>
      <c r="J80" s="67"/>
      <c r="K80" s="71"/>
      <c r="L80" s="67"/>
      <c r="M80" s="67"/>
      <c r="N80" s="67"/>
      <c r="O80" s="71"/>
      <c r="P80" s="67"/>
      <c r="Q80" s="67"/>
      <c r="R80" s="67"/>
      <c r="S80" s="67"/>
    </row>
    <row r="81" spans="9:19" ht="15">
      <c r="I81" s="67"/>
      <c r="J81" s="67"/>
      <c r="K81" s="71"/>
      <c r="L81" s="67"/>
      <c r="M81" s="67"/>
      <c r="N81" s="67"/>
      <c r="O81" s="71"/>
      <c r="P81" s="67"/>
      <c r="Q81" s="67"/>
      <c r="R81" s="67"/>
      <c r="S81" s="67"/>
    </row>
    <row r="82" spans="9:19" ht="15">
      <c r="I82" s="67"/>
      <c r="J82" s="67"/>
      <c r="K82" s="71"/>
      <c r="L82" s="67"/>
      <c r="M82" s="67"/>
      <c r="N82" s="67"/>
      <c r="O82" s="71"/>
      <c r="P82" s="67"/>
      <c r="Q82" s="67"/>
      <c r="R82" s="67"/>
      <c r="S82" s="67"/>
    </row>
    <row r="83" spans="9:19" ht="15">
      <c r="I83" s="67"/>
      <c r="J83" s="67"/>
      <c r="K83" s="71"/>
      <c r="L83" s="67"/>
      <c r="M83" s="67"/>
      <c r="N83" s="67"/>
      <c r="O83" s="71"/>
      <c r="P83" s="67"/>
      <c r="Q83" s="67"/>
      <c r="R83" s="67"/>
      <c r="S83" s="67"/>
    </row>
    <row r="84" spans="9:19" ht="15">
      <c r="I84" s="67"/>
      <c r="J84" s="67"/>
      <c r="K84" s="71"/>
      <c r="L84" s="67"/>
      <c r="M84" s="67"/>
      <c r="N84" s="67"/>
      <c r="O84" s="71"/>
      <c r="P84" s="67"/>
      <c r="Q84" s="67"/>
      <c r="R84" s="67"/>
      <c r="S84" s="67"/>
    </row>
    <row r="85" spans="9:19" ht="15">
      <c r="I85" s="67"/>
      <c r="J85" s="67"/>
      <c r="K85" s="71"/>
      <c r="L85" s="67"/>
      <c r="M85" s="67"/>
      <c r="N85" s="67"/>
      <c r="O85" s="71"/>
      <c r="P85" s="67"/>
      <c r="Q85" s="67"/>
      <c r="R85" s="67"/>
      <c r="S85" s="67"/>
    </row>
    <row r="86" spans="9:19" ht="15">
      <c r="I86" s="67"/>
      <c r="J86" s="67"/>
      <c r="K86" s="71"/>
      <c r="L86" s="67"/>
      <c r="M86" s="67"/>
      <c r="N86" s="67"/>
      <c r="O86" s="71"/>
      <c r="P86" s="67"/>
      <c r="Q86" s="67"/>
      <c r="R86" s="67"/>
      <c r="S86" s="67"/>
    </row>
    <row r="87" spans="9:19" ht="15">
      <c r="I87" s="67"/>
      <c r="J87" s="67"/>
      <c r="K87" s="71"/>
      <c r="L87" s="67"/>
      <c r="M87" s="67"/>
      <c r="N87" s="67"/>
      <c r="O87" s="71"/>
      <c r="P87" s="67"/>
      <c r="Q87" s="67"/>
      <c r="R87" s="67"/>
      <c r="S87" s="67"/>
    </row>
    <row r="88" spans="9:19" ht="15">
      <c r="I88" s="67"/>
      <c r="J88" s="67"/>
      <c r="K88" s="71"/>
      <c r="L88" s="67"/>
      <c r="M88" s="67"/>
      <c r="N88" s="67"/>
      <c r="O88" s="71"/>
      <c r="P88" s="67"/>
      <c r="Q88" s="67"/>
      <c r="R88" s="67"/>
      <c r="S88" s="67"/>
    </row>
    <row r="89" spans="9:19" ht="15">
      <c r="I89" s="67"/>
      <c r="J89" s="67"/>
      <c r="K89" s="71"/>
      <c r="L89" s="67"/>
      <c r="M89" s="67"/>
      <c r="N89" s="67"/>
      <c r="O89" s="71"/>
      <c r="P89" s="67"/>
      <c r="Q89" s="67"/>
      <c r="R89" s="67"/>
      <c r="S89" s="67"/>
    </row>
    <row r="90" spans="9:19" ht="15">
      <c r="I90" s="67"/>
      <c r="J90" s="67"/>
      <c r="K90" s="71"/>
      <c r="L90" s="67"/>
      <c r="M90" s="67"/>
      <c r="N90" s="67"/>
      <c r="O90" s="71"/>
      <c r="P90" s="67"/>
      <c r="Q90" s="67"/>
      <c r="R90" s="67"/>
      <c r="S90" s="67"/>
    </row>
    <row r="91" spans="9:19" ht="15">
      <c r="I91" s="67"/>
      <c r="J91" s="67"/>
      <c r="K91" s="71"/>
      <c r="L91" s="67"/>
      <c r="M91" s="67"/>
      <c r="N91" s="67"/>
      <c r="O91" s="71"/>
      <c r="P91" s="67"/>
      <c r="Q91" s="67"/>
      <c r="R91" s="67"/>
      <c r="S91" s="67"/>
    </row>
    <row r="92" spans="9:19" ht="15">
      <c r="I92" s="67"/>
      <c r="J92" s="67"/>
      <c r="K92" s="71"/>
      <c r="L92" s="67"/>
      <c r="M92" s="67"/>
      <c r="N92" s="67"/>
      <c r="O92" s="71"/>
      <c r="P92" s="67"/>
      <c r="Q92" s="67"/>
      <c r="R92" s="67"/>
      <c r="S92" s="67"/>
    </row>
    <row r="93" spans="9:19" ht="15">
      <c r="I93" s="67"/>
      <c r="J93" s="67"/>
      <c r="K93" s="71"/>
      <c r="L93" s="67"/>
      <c r="M93" s="67"/>
      <c r="N93" s="67"/>
      <c r="O93" s="71"/>
      <c r="P93" s="67"/>
      <c r="Q93" s="67"/>
      <c r="R93" s="67"/>
      <c r="S93" s="67"/>
    </row>
    <row r="94" spans="9:19" ht="15">
      <c r="I94" s="67"/>
      <c r="J94" s="67"/>
      <c r="K94" s="71"/>
      <c r="L94" s="67"/>
      <c r="M94" s="67"/>
      <c r="N94" s="67"/>
      <c r="O94" s="71"/>
      <c r="P94" s="67"/>
      <c r="Q94" s="67"/>
      <c r="R94" s="67"/>
      <c r="S94" s="67"/>
    </row>
    <row r="95" spans="9:19" ht="15">
      <c r="I95" s="67"/>
      <c r="J95" s="67"/>
      <c r="K95" s="71"/>
      <c r="L95" s="67"/>
      <c r="M95" s="67"/>
      <c r="N95" s="67"/>
      <c r="O95" s="71"/>
      <c r="P95" s="67"/>
      <c r="Q95" s="67"/>
      <c r="R95" s="67"/>
      <c r="S95" s="67"/>
    </row>
    <row r="96" spans="9:19" ht="15">
      <c r="I96" s="67"/>
      <c r="J96" s="67"/>
      <c r="K96" s="71"/>
      <c r="L96" s="67"/>
      <c r="M96" s="67"/>
      <c r="N96" s="67"/>
      <c r="O96" s="71"/>
      <c r="P96" s="67"/>
      <c r="Q96" s="67"/>
      <c r="R96" s="67"/>
      <c r="S96" s="67"/>
    </row>
    <row r="97" spans="9:19" ht="15">
      <c r="I97" s="67"/>
      <c r="J97" s="67"/>
      <c r="K97" s="71"/>
      <c r="L97" s="67"/>
      <c r="M97" s="67"/>
      <c r="N97" s="67"/>
      <c r="O97" s="71"/>
      <c r="P97" s="67"/>
      <c r="Q97" s="67"/>
      <c r="R97" s="67"/>
      <c r="S97" s="67"/>
    </row>
    <row r="98" spans="9:19" ht="15">
      <c r="I98" s="67"/>
      <c r="J98" s="67"/>
      <c r="K98" s="71"/>
      <c r="L98" s="67"/>
      <c r="M98" s="67"/>
      <c r="N98" s="67"/>
      <c r="O98" s="71"/>
      <c r="P98" s="67"/>
      <c r="Q98" s="67"/>
      <c r="R98" s="67"/>
      <c r="S98" s="67"/>
    </row>
    <row r="99" spans="9:19" ht="15">
      <c r="I99" s="67"/>
      <c r="J99" s="67"/>
      <c r="K99" s="71"/>
      <c r="L99" s="67"/>
      <c r="M99" s="67"/>
      <c r="N99" s="67"/>
      <c r="O99" s="71"/>
      <c r="P99" s="67"/>
      <c r="Q99" s="67"/>
      <c r="R99" s="67"/>
      <c r="S99" s="67"/>
    </row>
    <row r="100" spans="9:19" ht="15">
      <c r="I100" s="67"/>
      <c r="J100" s="67"/>
      <c r="K100" s="71"/>
      <c r="L100" s="67"/>
      <c r="M100" s="67"/>
      <c r="N100" s="67"/>
      <c r="O100" s="71"/>
      <c r="P100" s="67"/>
      <c r="Q100" s="67"/>
      <c r="R100" s="67"/>
      <c r="S100" s="67"/>
    </row>
    <row r="101" spans="9:19" ht="15">
      <c r="I101" s="67"/>
      <c r="J101" s="67"/>
      <c r="K101" s="71"/>
      <c r="L101" s="67"/>
      <c r="M101" s="67"/>
      <c r="N101" s="67"/>
      <c r="O101" s="71"/>
      <c r="P101" s="67"/>
      <c r="Q101" s="67"/>
      <c r="R101" s="67"/>
      <c r="S101" s="67"/>
    </row>
    <row r="102" spans="9:19" ht="15">
      <c r="I102" s="67"/>
      <c r="J102" s="67"/>
      <c r="K102" s="71"/>
      <c r="L102" s="67"/>
      <c r="M102" s="67"/>
      <c r="N102" s="67"/>
      <c r="O102" s="71"/>
      <c r="P102" s="67"/>
      <c r="Q102" s="67"/>
      <c r="R102" s="67"/>
      <c r="S102" s="67"/>
    </row>
    <row r="103" spans="9:19" ht="15">
      <c r="I103" s="67"/>
      <c r="J103" s="67"/>
      <c r="K103" s="71"/>
      <c r="L103" s="67"/>
      <c r="M103" s="67"/>
      <c r="N103" s="67"/>
      <c r="O103" s="71"/>
      <c r="P103" s="67"/>
      <c r="Q103" s="67"/>
      <c r="R103" s="67"/>
      <c r="S103" s="67"/>
    </row>
    <row r="104" spans="9:19" ht="15">
      <c r="I104" s="67"/>
      <c r="J104" s="67"/>
      <c r="K104" s="71"/>
      <c r="L104" s="67"/>
      <c r="M104" s="67"/>
      <c r="N104" s="67"/>
      <c r="O104" s="71"/>
      <c r="P104" s="67"/>
      <c r="Q104" s="67"/>
      <c r="R104" s="67"/>
      <c r="S104" s="67"/>
    </row>
    <row r="105" spans="9:19" ht="15">
      <c r="I105" s="67"/>
      <c r="J105" s="67"/>
      <c r="K105" s="71"/>
      <c r="L105" s="67"/>
      <c r="M105" s="67"/>
      <c r="N105" s="67"/>
      <c r="O105" s="71"/>
      <c r="P105" s="67"/>
      <c r="Q105" s="67"/>
      <c r="R105" s="67"/>
      <c r="S105" s="67"/>
    </row>
    <row r="106" spans="9:19" ht="15">
      <c r="I106" s="67"/>
      <c r="J106" s="67"/>
      <c r="K106" s="71"/>
      <c r="L106" s="67"/>
      <c r="M106" s="67"/>
      <c r="N106" s="67"/>
      <c r="O106" s="71"/>
      <c r="P106" s="67"/>
      <c r="Q106" s="67"/>
      <c r="R106" s="67"/>
      <c r="S106" s="67"/>
    </row>
    <row r="107" spans="9:19" ht="15">
      <c r="I107" s="67"/>
      <c r="J107" s="67"/>
      <c r="K107" s="71"/>
      <c r="L107" s="67"/>
      <c r="M107" s="67"/>
      <c r="N107" s="67"/>
      <c r="O107" s="71"/>
      <c r="P107" s="67"/>
      <c r="Q107" s="67"/>
      <c r="R107" s="67"/>
      <c r="S107" s="67"/>
    </row>
    <row r="108" spans="9:19" ht="15">
      <c r="I108" s="67"/>
      <c r="J108" s="67"/>
      <c r="K108" s="71"/>
      <c r="L108" s="67"/>
      <c r="M108" s="67"/>
      <c r="N108" s="67"/>
      <c r="O108" s="71"/>
      <c r="P108" s="67"/>
      <c r="Q108" s="67"/>
      <c r="R108" s="67"/>
      <c r="S108" s="67"/>
    </row>
    <row r="109" spans="9:19" ht="15">
      <c r="I109" s="67"/>
      <c r="J109" s="67"/>
      <c r="K109" s="71"/>
      <c r="L109" s="67"/>
      <c r="M109" s="67"/>
      <c r="N109" s="67"/>
      <c r="O109" s="71"/>
      <c r="P109" s="67"/>
      <c r="Q109" s="67"/>
      <c r="R109" s="67"/>
      <c r="S109" s="67"/>
    </row>
    <row r="110" spans="9:19" ht="15">
      <c r="I110" s="67"/>
      <c r="J110" s="67"/>
      <c r="K110" s="71"/>
      <c r="L110" s="67"/>
      <c r="M110" s="67"/>
      <c r="N110" s="67"/>
      <c r="O110" s="71"/>
      <c r="P110" s="67"/>
      <c r="Q110" s="67"/>
      <c r="R110" s="67"/>
      <c r="S110" s="67"/>
    </row>
    <row r="111" spans="9:19" ht="15">
      <c r="I111" s="67"/>
      <c r="J111" s="67"/>
      <c r="K111" s="71"/>
      <c r="L111" s="67"/>
      <c r="M111" s="67"/>
      <c r="N111" s="67"/>
      <c r="O111" s="71"/>
      <c r="P111" s="67"/>
      <c r="Q111" s="67"/>
      <c r="R111" s="67"/>
      <c r="S111" s="67"/>
    </row>
    <row r="112" spans="9:19" ht="15">
      <c r="I112" s="67"/>
      <c r="J112" s="67"/>
      <c r="K112" s="71"/>
      <c r="L112" s="67"/>
      <c r="M112" s="67"/>
      <c r="N112" s="67"/>
      <c r="O112" s="71"/>
      <c r="P112" s="67"/>
      <c r="Q112" s="67"/>
      <c r="R112" s="67"/>
      <c r="S112" s="67"/>
    </row>
    <row r="113" spans="9:19" ht="15">
      <c r="I113" s="67"/>
      <c r="J113" s="67"/>
      <c r="K113" s="71"/>
      <c r="L113" s="67"/>
      <c r="M113" s="67"/>
      <c r="N113" s="67"/>
      <c r="O113" s="71"/>
      <c r="P113" s="67"/>
      <c r="Q113" s="67"/>
      <c r="R113" s="67"/>
      <c r="S113" s="67"/>
    </row>
    <row r="114" spans="9:19" ht="15">
      <c r="I114" s="67"/>
      <c r="J114" s="67"/>
      <c r="K114" s="71"/>
      <c r="L114" s="67"/>
      <c r="M114" s="67"/>
      <c r="N114" s="67"/>
      <c r="O114" s="71"/>
      <c r="P114" s="67"/>
      <c r="Q114" s="67"/>
      <c r="R114" s="67"/>
      <c r="S114" s="67"/>
    </row>
    <row r="115" spans="9:19" ht="15">
      <c r="I115" s="67"/>
      <c r="J115" s="67"/>
      <c r="K115" s="71"/>
      <c r="L115" s="67"/>
      <c r="M115" s="67"/>
      <c r="N115" s="67"/>
      <c r="O115" s="71"/>
      <c r="P115" s="67"/>
      <c r="Q115" s="67"/>
      <c r="R115" s="67"/>
      <c r="S115" s="67"/>
    </row>
    <row r="116" spans="9:19" ht="15">
      <c r="I116" s="67"/>
      <c r="J116" s="67"/>
      <c r="K116" s="71"/>
      <c r="L116" s="67"/>
      <c r="M116" s="67"/>
      <c r="N116" s="67"/>
      <c r="O116" s="71"/>
      <c r="P116" s="67"/>
      <c r="Q116" s="67"/>
      <c r="R116" s="67"/>
      <c r="S116" s="67"/>
    </row>
    <row r="117" spans="9:19" ht="15">
      <c r="I117" s="67"/>
      <c r="J117" s="67"/>
      <c r="K117" s="71"/>
      <c r="L117" s="67"/>
      <c r="M117" s="67"/>
      <c r="N117" s="67"/>
      <c r="O117" s="71"/>
      <c r="P117" s="67"/>
      <c r="Q117" s="67"/>
      <c r="R117" s="67"/>
      <c r="S117" s="67"/>
    </row>
    <row r="118" spans="9:19" ht="15">
      <c r="I118" s="67"/>
      <c r="J118" s="67"/>
      <c r="K118" s="71"/>
      <c r="L118" s="67"/>
      <c r="M118" s="67"/>
      <c r="N118" s="67"/>
      <c r="O118" s="71"/>
      <c r="P118" s="67"/>
      <c r="Q118" s="67"/>
      <c r="R118" s="67"/>
      <c r="S118" s="67"/>
    </row>
    <row r="119" spans="9:19" ht="15">
      <c r="I119" s="67"/>
      <c r="J119" s="67"/>
      <c r="K119" s="71"/>
      <c r="L119" s="67"/>
      <c r="M119" s="67"/>
      <c r="N119" s="67"/>
      <c r="O119" s="71"/>
      <c r="P119" s="67"/>
      <c r="Q119" s="67"/>
      <c r="R119" s="67"/>
      <c r="S119" s="67"/>
    </row>
    <row r="120" spans="9:19" ht="15">
      <c r="I120" s="67"/>
      <c r="J120" s="67"/>
      <c r="K120" s="71"/>
      <c r="L120" s="67"/>
      <c r="M120" s="67"/>
      <c r="N120" s="67"/>
      <c r="O120" s="71"/>
      <c r="P120" s="67"/>
      <c r="Q120" s="67"/>
      <c r="R120" s="67"/>
      <c r="S120" s="67"/>
    </row>
    <row r="121" spans="9:19" ht="15">
      <c r="I121" s="67"/>
      <c r="J121" s="67"/>
      <c r="K121" s="71"/>
      <c r="L121" s="67"/>
      <c r="M121" s="67"/>
      <c r="N121" s="67"/>
      <c r="O121" s="71"/>
      <c r="P121" s="67"/>
      <c r="Q121" s="67"/>
      <c r="R121" s="67"/>
      <c r="S121" s="67"/>
    </row>
    <row r="122" spans="9:19" ht="15">
      <c r="I122" s="67"/>
      <c r="J122" s="67"/>
      <c r="K122" s="71"/>
      <c r="L122" s="67"/>
      <c r="M122" s="67"/>
      <c r="N122" s="67"/>
      <c r="O122" s="71"/>
      <c r="P122" s="67"/>
      <c r="Q122" s="67"/>
      <c r="R122" s="67"/>
      <c r="S122" s="67"/>
    </row>
    <row r="123" spans="9:19" ht="15">
      <c r="I123" s="67"/>
      <c r="J123" s="67"/>
      <c r="K123" s="71"/>
      <c r="L123" s="67"/>
      <c r="M123" s="67"/>
      <c r="N123" s="67"/>
      <c r="O123" s="71"/>
      <c r="P123" s="67"/>
      <c r="Q123" s="67"/>
      <c r="R123" s="67"/>
      <c r="S123" s="67"/>
    </row>
    <row r="124" spans="9:19" ht="15">
      <c r="I124" s="67"/>
      <c r="J124" s="67"/>
      <c r="K124" s="71"/>
      <c r="L124" s="67"/>
      <c r="M124" s="67"/>
      <c r="N124" s="67"/>
      <c r="O124" s="71"/>
      <c r="P124" s="67"/>
      <c r="Q124" s="67"/>
      <c r="R124" s="67"/>
      <c r="S124" s="67"/>
    </row>
    <row r="125" spans="9:19" ht="15">
      <c r="I125" s="67"/>
      <c r="J125" s="67"/>
      <c r="K125" s="71"/>
      <c r="L125" s="67"/>
      <c r="M125" s="67"/>
      <c r="N125" s="67"/>
      <c r="O125" s="71"/>
      <c r="P125" s="67"/>
      <c r="Q125" s="67"/>
      <c r="R125" s="67"/>
      <c r="S125" s="67"/>
    </row>
    <row r="126" spans="9:19" ht="15">
      <c r="I126" s="67"/>
      <c r="J126" s="67"/>
      <c r="K126" s="71"/>
      <c r="L126" s="67"/>
      <c r="M126" s="67"/>
      <c r="N126" s="67"/>
      <c r="O126" s="71"/>
      <c r="P126" s="67"/>
      <c r="Q126" s="67"/>
      <c r="R126" s="67"/>
      <c r="S126" s="67"/>
    </row>
    <row r="127" spans="9:19" ht="15">
      <c r="I127" s="67"/>
      <c r="J127" s="67"/>
      <c r="K127" s="71"/>
      <c r="L127" s="67"/>
      <c r="M127" s="67"/>
      <c r="N127" s="67"/>
      <c r="O127" s="71"/>
      <c r="P127" s="67"/>
      <c r="Q127" s="67"/>
      <c r="R127" s="67"/>
      <c r="S127" s="67"/>
    </row>
    <row r="128" spans="9:19" ht="15">
      <c r="I128" s="67"/>
      <c r="J128" s="67"/>
      <c r="K128" s="71"/>
      <c r="L128" s="67"/>
      <c r="M128" s="67"/>
      <c r="N128" s="67"/>
      <c r="O128" s="71"/>
      <c r="P128" s="67"/>
      <c r="Q128" s="67"/>
      <c r="R128" s="67"/>
      <c r="S128" s="67"/>
    </row>
    <row r="129" spans="9:19" ht="15">
      <c r="I129" s="67"/>
      <c r="J129" s="67"/>
      <c r="K129" s="71"/>
      <c r="L129" s="67"/>
      <c r="M129" s="67"/>
      <c r="N129" s="67"/>
      <c r="O129" s="71"/>
      <c r="P129" s="67"/>
      <c r="Q129" s="67"/>
      <c r="R129" s="67"/>
      <c r="S129" s="67"/>
    </row>
    <row r="130" spans="9:19" ht="15">
      <c r="I130" s="67"/>
      <c r="J130" s="67"/>
      <c r="K130" s="71"/>
      <c r="L130" s="67"/>
      <c r="M130" s="67"/>
      <c r="N130" s="67"/>
      <c r="O130" s="71"/>
      <c r="P130" s="67"/>
      <c r="Q130" s="67"/>
      <c r="R130" s="67"/>
      <c r="S130" s="67"/>
    </row>
    <row r="131" spans="9:19" ht="15">
      <c r="I131" s="67"/>
      <c r="J131" s="67"/>
      <c r="K131" s="71"/>
      <c r="L131" s="67"/>
      <c r="M131" s="67"/>
      <c r="N131" s="67"/>
      <c r="O131" s="71"/>
      <c r="P131" s="67"/>
      <c r="Q131" s="67"/>
      <c r="R131" s="67"/>
      <c r="S131" s="67"/>
    </row>
    <row r="132" spans="9:19" ht="15">
      <c r="I132" s="67"/>
      <c r="J132" s="67"/>
      <c r="K132" s="71"/>
      <c r="L132" s="67"/>
      <c r="M132" s="67"/>
      <c r="N132" s="67"/>
      <c r="O132" s="71"/>
      <c r="P132" s="67"/>
      <c r="Q132" s="67"/>
      <c r="R132" s="67"/>
      <c r="S132" s="67"/>
    </row>
    <row r="133" spans="9:19" ht="15">
      <c r="I133" s="67"/>
      <c r="J133" s="67"/>
      <c r="K133" s="71"/>
      <c r="L133" s="67"/>
      <c r="M133" s="67"/>
      <c r="N133" s="67"/>
      <c r="O133" s="71"/>
      <c r="P133" s="67"/>
      <c r="Q133" s="67"/>
      <c r="R133" s="67"/>
      <c r="S133" s="67"/>
    </row>
    <row r="134" spans="9:19" ht="15">
      <c r="I134" s="67"/>
      <c r="J134" s="67"/>
      <c r="K134" s="71"/>
      <c r="L134" s="67"/>
      <c r="M134" s="67"/>
      <c r="N134" s="67"/>
      <c r="O134" s="71"/>
      <c r="P134" s="67"/>
      <c r="Q134" s="67"/>
      <c r="R134" s="67"/>
      <c r="S134" s="67"/>
    </row>
    <row r="135" spans="9:19" ht="15">
      <c r="I135" s="67"/>
      <c r="J135" s="67"/>
      <c r="K135" s="71"/>
      <c r="L135" s="67"/>
      <c r="M135" s="67"/>
      <c r="N135" s="67"/>
      <c r="O135" s="71"/>
      <c r="P135" s="67"/>
      <c r="Q135" s="67"/>
      <c r="R135" s="67"/>
      <c r="S135" s="67"/>
    </row>
    <row r="136" spans="9:19" ht="15">
      <c r="I136" s="67"/>
      <c r="J136" s="67"/>
      <c r="K136" s="71"/>
      <c r="L136" s="67"/>
      <c r="M136" s="67"/>
      <c r="N136" s="67"/>
      <c r="O136" s="71"/>
      <c r="P136" s="67"/>
      <c r="Q136" s="67"/>
      <c r="R136" s="67"/>
      <c r="S136" s="67"/>
    </row>
    <row r="137" spans="9:19" ht="15">
      <c r="I137" s="67"/>
      <c r="J137" s="67"/>
      <c r="K137" s="71"/>
      <c r="L137" s="67"/>
      <c r="M137" s="67"/>
      <c r="N137" s="67"/>
      <c r="O137" s="71"/>
      <c r="P137" s="67"/>
      <c r="Q137" s="67"/>
      <c r="R137" s="67"/>
      <c r="S137" s="67"/>
    </row>
    <row r="138" spans="9:19" ht="15">
      <c r="I138" s="67"/>
      <c r="J138" s="67"/>
      <c r="K138" s="71"/>
      <c r="L138" s="67"/>
      <c r="M138" s="67"/>
      <c r="N138" s="67"/>
      <c r="O138" s="71"/>
      <c r="P138" s="67"/>
      <c r="Q138" s="67"/>
      <c r="R138" s="67"/>
      <c r="S138" s="67"/>
    </row>
    <row r="139" spans="9:19" ht="15">
      <c r="I139" s="67"/>
      <c r="J139" s="67"/>
      <c r="K139" s="71"/>
      <c r="L139" s="67"/>
      <c r="M139" s="67"/>
      <c r="N139" s="67"/>
      <c r="O139" s="71"/>
      <c r="P139" s="67"/>
      <c r="Q139" s="67"/>
      <c r="R139" s="67"/>
      <c r="S139" s="67"/>
    </row>
    <row r="140" spans="9:19" ht="15">
      <c r="I140" s="67"/>
      <c r="J140" s="67"/>
      <c r="K140" s="71"/>
      <c r="L140" s="67"/>
      <c r="M140" s="67"/>
      <c r="N140" s="67"/>
      <c r="O140" s="71"/>
      <c r="P140" s="67"/>
      <c r="Q140" s="67"/>
      <c r="R140" s="67"/>
      <c r="S140" s="67"/>
    </row>
    <row r="141" spans="9:19" ht="15">
      <c r="I141" s="67"/>
      <c r="J141" s="67"/>
      <c r="K141" s="71"/>
      <c r="L141" s="67"/>
      <c r="M141" s="67"/>
      <c r="N141" s="67"/>
      <c r="O141" s="71"/>
      <c r="P141" s="67"/>
      <c r="Q141" s="67"/>
      <c r="R141" s="67"/>
      <c r="S141" s="67"/>
    </row>
    <row r="142" spans="9:19" ht="15">
      <c r="I142" s="67"/>
      <c r="J142" s="67"/>
      <c r="K142" s="71"/>
      <c r="L142" s="67"/>
      <c r="M142" s="67"/>
      <c r="N142" s="67"/>
      <c r="O142" s="71"/>
      <c r="P142" s="67"/>
      <c r="Q142" s="67"/>
      <c r="R142" s="67"/>
      <c r="S142" s="67"/>
    </row>
    <row r="143" spans="9:19" ht="15">
      <c r="I143" s="67"/>
      <c r="J143" s="67"/>
      <c r="K143" s="71"/>
      <c r="L143" s="67"/>
      <c r="M143" s="67"/>
      <c r="N143" s="67"/>
      <c r="O143" s="71"/>
      <c r="P143" s="67"/>
      <c r="Q143" s="67"/>
      <c r="R143" s="67"/>
      <c r="S143" s="67"/>
    </row>
    <row r="144" spans="9:19" ht="15">
      <c r="I144" s="67"/>
      <c r="J144" s="67"/>
      <c r="K144" s="71"/>
      <c r="L144" s="67"/>
      <c r="M144" s="67"/>
      <c r="N144" s="67"/>
      <c r="O144" s="71"/>
      <c r="P144" s="67"/>
      <c r="Q144" s="67"/>
      <c r="R144" s="67"/>
      <c r="S144" s="67"/>
    </row>
    <row r="145" spans="9:19" ht="15">
      <c r="I145" s="67"/>
      <c r="J145" s="67"/>
      <c r="K145" s="71"/>
      <c r="L145" s="67"/>
      <c r="M145" s="67"/>
      <c r="N145" s="67"/>
      <c r="O145" s="71"/>
      <c r="P145" s="67"/>
      <c r="Q145" s="67"/>
      <c r="R145" s="67"/>
      <c r="S145" s="67"/>
    </row>
    <row r="146" spans="9:19" ht="15">
      <c r="I146" s="67"/>
      <c r="J146" s="67"/>
      <c r="K146" s="71"/>
      <c r="L146" s="67"/>
      <c r="M146" s="67"/>
      <c r="N146" s="67"/>
      <c r="O146" s="71"/>
      <c r="P146" s="67"/>
      <c r="Q146" s="67"/>
      <c r="R146" s="67"/>
      <c r="S146" s="67"/>
    </row>
    <row r="147" spans="9:19" ht="15">
      <c r="I147" s="67"/>
      <c r="J147" s="67"/>
      <c r="K147" s="71"/>
      <c r="L147" s="67"/>
      <c r="M147" s="67"/>
      <c r="N147" s="67"/>
      <c r="O147" s="71"/>
      <c r="P147" s="67"/>
      <c r="Q147" s="67"/>
      <c r="R147" s="67"/>
      <c r="S147" s="67"/>
    </row>
    <row r="148" spans="9:19" ht="15">
      <c r="I148" s="67"/>
      <c r="J148" s="67"/>
      <c r="K148" s="71"/>
      <c r="L148" s="67"/>
      <c r="M148" s="67"/>
      <c r="N148" s="67"/>
      <c r="O148" s="71"/>
      <c r="P148" s="67"/>
      <c r="Q148" s="67"/>
      <c r="R148" s="67"/>
      <c r="S148" s="67"/>
    </row>
    <row r="149" spans="9:19" ht="15">
      <c r="I149" s="67"/>
      <c r="J149" s="67"/>
      <c r="K149" s="71"/>
      <c r="L149" s="67"/>
      <c r="M149" s="67"/>
      <c r="N149" s="67"/>
      <c r="O149" s="71"/>
      <c r="P149" s="67"/>
      <c r="Q149" s="67"/>
      <c r="R149" s="67"/>
      <c r="S149" s="67"/>
    </row>
    <row r="150" spans="9:19" ht="15">
      <c r="I150" s="67"/>
      <c r="J150" s="67"/>
      <c r="K150" s="71"/>
      <c r="L150" s="67"/>
      <c r="M150" s="67"/>
      <c r="N150" s="67"/>
      <c r="O150" s="71"/>
      <c r="P150" s="67"/>
      <c r="Q150" s="67"/>
      <c r="R150" s="67"/>
      <c r="S150" s="67"/>
    </row>
    <row r="151" spans="9:19" ht="15">
      <c r="I151" s="67"/>
      <c r="J151" s="67"/>
      <c r="K151" s="71"/>
      <c r="L151" s="67"/>
      <c r="M151" s="67"/>
      <c r="N151" s="67"/>
      <c r="O151" s="71"/>
      <c r="P151" s="67"/>
      <c r="Q151" s="67"/>
      <c r="R151" s="67"/>
      <c r="S151" s="67"/>
    </row>
    <row r="152" spans="9:19" ht="15">
      <c r="I152" s="67"/>
      <c r="J152" s="67"/>
      <c r="K152" s="71"/>
      <c r="L152" s="67"/>
      <c r="M152" s="67"/>
      <c r="N152" s="67"/>
      <c r="O152" s="71"/>
      <c r="P152" s="67"/>
      <c r="Q152" s="67"/>
      <c r="R152" s="67"/>
      <c r="S152" s="67"/>
    </row>
    <row r="153" spans="9:19" ht="15">
      <c r="I153" s="67"/>
      <c r="J153" s="67"/>
      <c r="K153" s="71"/>
      <c r="L153" s="67"/>
      <c r="M153" s="67"/>
      <c r="N153" s="67"/>
      <c r="O153" s="71"/>
      <c r="P153" s="67"/>
      <c r="Q153" s="67"/>
      <c r="R153" s="67"/>
      <c r="S153" s="67"/>
    </row>
    <row r="154" spans="9:19" ht="15">
      <c r="I154" s="67"/>
      <c r="J154" s="67"/>
      <c r="K154" s="71"/>
      <c r="L154" s="67"/>
      <c r="M154" s="67"/>
      <c r="N154" s="67"/>
      <c r="O154" s="71"/>
      <c r="P154" s="67"/>
      <c r="Q154" s="67"/>
      <c r="R154" s="67"/>
      <c r="S154" s="67"/>
    </row>
    <row r="155" spans="9:19" ht="15">
      <c r="I155" s="67"/>
      <c r="J155" s="67"/>
      <c r="K155" s="71"/>
      <c r="L155" s="67"/>
      <c r="M155" s="67"/>
      <c r="N155" s="67"/>
      <c r="O155" s="71"/>
      <c r="P155" s="67"/>
      <c r="Q155" s="67"/>
      <c r="R155" s="67"/>
      <c r="S155" s="67"/>
    </row>
    <row r="156" spans="9:19" ht="15">
      <c r="I156" s="67"/>
      <c r="J156" s="67"/>
      <c r="K156" s="71"/>
      <c r="L156" s="67"/>
      <c r="M156" s="67"/>
      <c r="N156" s="67"/>
      <c r="O156" s="71"/>
      <c r="P156" s="67"/>
      <c r="Q156" s="67"/>
      <c r="R156" s="67"/>
      <c r="S156" s="67"/>
    </row>
    <row r="157" spans="9:19" ht="15">
      <c r="I157" s="67"/>
      <c r="J157" s="67"/>
      <c r="K157" s="71"/>
      <c r="L157" s="67"/>
      <c r="M157" s="67"/>
      <c r="N157" s="67"/>
      <c r="O157" s="71"/>
      <c r="P157" s="67"/>
      <c r="Q157" s="67"/>
      <c r="R157" s="67"/>
      <c r="S157" s="67"/>
    </row>
    <row r="158" spans="9:19" ht="15">
      <c r="I158" s="67"/>
      <c r="J158" s="67"/>
      <c r="K158" s="71"/>
      <c r="L158" s="67"/>
      <c r="M158" s="67"/>
      <c r="N158" s="67"/>
      <c r="O158" s="71"/>
      <c r="P158" s="67"/>
      <c r="Q158" s="67"/>
      <c r="R158" s="67"/>
      <c r="S158" s="67"/>
    </row>
    <row r="159" spans="9:19" ht="15">
      <c r="I159" s="67"/>
      <c r="J159" s="67"/>
      <c r="K159" s="71"/>
      <c r="L159" s="67"/>
      <c r="M159" s="67"/>
      <c r="N159" s="67"/>
      <c r="O159" s="71"/>
      <c r="P159" s="67"/>
      <c r="Q159" s="67"/>
      <c r="R159" s="67"/>
      <c r="S159" s="67"/>
    </row>
    <row r="160" spans="9:19" ht="15">
      <c r="I160" s="67"/>
      <c r="J160" s="67"/>
      <c r="K160" s="71"/>
      <c r="L160" s="67"/>
      <c r="M160" s="67"/>
      <c r="N160" s="67"/>
      <c r="O160" s="71"/>
      <c r="P160" s="67"/>
      <c r="Q160" s="67"/>
      <c r="R160" s="67"/>
      <c r="S160" s="67"/>
    </row>
    <row r="161" spans="9:19" ht="15">
      <c r="I161" s="67"/>
      <c r="J161" s="67"/>
      <c r="K161" s="71"/>
      <c r="L161" s="67"/>
      <c r="M161" s="67"/>
      <c r="N161" s="67"/>
      <c r="O161" s="71"/>
      <c r="P161" s="67"/>
      <c r="Q161" s="67"/>
      <c r="R161" s="67"/>
      <c r="S161" s="67"/>
    </row>
    <row r="162" spans="9:19" ht="15">
      <c r="I162" s="67"/>
      <c r="J162" s="67"/>
      <c r="K162" s="71"/>
      <c r="L162" s="67"/>
      <c r="M162" s="67"/>
      <c r="N162" s="67"/>
      <c r="O162" s="71"/>
      <c r="P162" s="67"/>
      <c r="Q162" s="67"/>
      <c r="R162" s="67"/>
      <c r="S162" s="67"/>
    </row>
    <row r="163" spans="9:19" ht="15">
      <c r="I163" s="67"/>
      <c r="J163" s="67"/>
      <c r="K163" s="71"/>
      <c r="L163" s="67"/>
      <c r="M163" s="67"/>
      <c r="N163" s="67"/>
      <c r="O163" s="71"/>
      <c r="P163" s="67"/>
      <c r="Q163" s="67"/>
      <c r="R163" s="67"/>
      <c r="S163" s="67"/>
    </row>
    <row r="164" spans="9:19" ht="15">
      <c r="I164" s="67"/>
      <c r="J164" s="67"/>
      <c r="K164" s="71"/>
      <c r="L164" s="67"/>
      <c r="M164" s="67"/>
      <c r="N164" s="67"/>
      <c r="O164" s="71"/>
      <c r="P164" s="67"/>
      <c r="Q164" s="67"/>
      <c r="R164" s="67"/>
      <c r="S164" s="67"/>
    </row>
    <row r="165" spans="9:19" ht="15">
      <c r="I165" s="67"/>
      <c r="J165" s="67"/>
      <c r="K165" s="71"/>
      <c r="L165" s="67"/>
      <c r="M165" s="67"/>
      <c r="N165" s="67"/>
      <c r="O165" s="71"/>
      <c r="P165" s="67"/>
      <c r="Q165" s="67"/>
      <c r="R165" s="67"/>
      <c r="S165" s="67"/>
    </row>
    <row r="166" spans="9:19" ht="15">
      <c r="I166" s="67"/>
      <c r="J166" s="67"/>
      <c r="K166" s="71"/>
      <c r="L166" s="67"/>
      <c r="M166" s="67"/>
      <c r="N166" s="67"/>
      <c r="O166" s="71"/>
      <c r="P166" s="67"/>
      <c r="Q166" s="67"/>
      <c r="R166" s="67"/>
      <c r="S166" s="67"/>
    </row>
    <row r="167" spans="9:19" ht="15">
      <c r="I167" s="67"/>
      <c r="J167" s="67"/>
      <c r="K167" s="71"/>
      <c r="L167" s="67"/>
      <c r="M167" s="67"/>
      <c r="N167" s="67"/>
      <c r="O167" s="71"/>
      <c r="P167" s="67"/>
      <c r="Q167" s="67"/>
      <c r="R167" s="67"/>
      <c r="S167" s="67"/>
    </row>
    <row r="168" spans="9:19" ht="15">
      <c r="I168" s="67"/>
      <c r="J168" s="67"/>
      <c r="K168" s="71"/>
      <c r="L168" s="67"/>
      <c r="M168" s="67"/>
      <c r="N168" s="67"/>
      <c r="O168" s="71"/>
      <c r="P168" s="67"/>
      <c r="Q168" s="67"/>
      <c r="R168" s="67"/>
      <c r="S168" s="67"/>
    </row>
    <row r="169" spans="9:19" ht="15">
      <c r="I169" s="67"/>
      <c r="J169" s="67"/>
      <c r="K169" s="71"/>
      <c r="L169" s="67"/>
      <c r="M169" s="67"/>
      <c r="N169" s="67"/>
      <c r="O169" s="71"/>
      <c r="P169" s="67"/>
      <c r="Q169" s="67"/>
      <c r="R169" s="67"/>
      <c r="S169" s="67"/>
    </row>
    <row r="170" spans="9:19" ht="15">
      <c r="I170" s="67"/>
      <c r="J170" s="67"/>
      <c r="K170" s="71"/>
      <c r="L170" s="67"/>
      <c r="M170" s="67"/>
      <c r="N170" s="67"/>
      <c r="O170" s="71"/>
      <c r="P170" s="67"/>
      <c r="Q170" s="67"/>
      <c r="R170" s="67"/>
      <c r="S170" s="67"/>
    </row>
    <row r="171" spans="9:19" ht="15">
      <c r="I171" s="67"/>
      <c r="J171" s="67"/>
      <c r="K171" s="71"/>
      <c r="L171" s="67"/>
      <c r="M171" s="67"/>
      <c r="N171" s="67"/>
      <c r="O171" s="71"/>
      <c r="P171" s="67"/>
      <c r="Q171" s="67"/>
      <c r="R171" s="67"/>
      <c r="S171" s="67"/>
    </row>
    <row r="172" spans="9:19" ht="15">
      <c r="I172" s="67"/>
      <c r="J172" s="67"/>
      <c r="K172" s="71"/>
      <c r="L172" s="67"/>
      <c r="M172" s="67"/>
      <c r="N172" s="67"/>
      <c r="O172" s="71"/>
      <c r="P172" s="67"/>
      <c r="Q172" s="67"/>
      <c r="R172" s="67"/>
      <c r="S172" s="67"/>
    </row>
    <row r="173" spans="9:19" ht="15">
      <c r="I173" s="67"/>
      <c r="J173" s="67"/>
      <c r="K173" s="71"/>
      <c r="L173" s="67"/>
      <c r="M173" s="67"/>
      <c r="N173" s="67"/>
      <c r="O173" s="71"/>
      <c r="P173" s="67"/>
      <c r="Q173" s="67"/>
      <c r="R173" s="67"/>
      <c r="S173" s="67"/>
    </row>
    <row r="174" spans="9:19" ht="15">
      <c r="I174" s="67"/>
      <c r="J174" s="67"/>
      <c r="K174" s="71"/>
      <c r="L174" s="67"/>
      <c r="M174" s="67"/>
      <c r="N174" s="67"/>
      <c r="O174" s="71"/>
      <c r="P174" s="67"/>
      <c r="Q174" s="67"/>
      <c r="R174" s="67"/>
      <c r="S174" s="67"/>
    </row>
    <row r="175" spans="9:19" ht="15">
      <c r="I175" s="67"/>
      <c r="J175" s="67"/>
      <c r="K175" s="71"/>
      <c r="L175" s="67"/>
      <c r="M175" s="67"/>
      <c r="N175" s="67"/>
      <c r="O175" s="71"/>
      <c r="P175" s="67"/>
      <c r="Q175" s="67"/>
      <c r="R175" s="67"/>
      <c r="S175" s="67"/>
    </row>
    <row r="176" spans="9:19" ht="15">
      <c r="I176" s="67"/>
      <c r="J176" s="67"/>
      <c r="K176" s="71"/>
      <c r="L176" s="67"/>
      <c r="M176" s="67"/>
      <c r="N176" s="67"/>
      <c r="O176" s="71"/>
      <c r="P176" s="67"/>
      <c r="Q176" s="67"/>
      <c r="R176" s="67"/>
      <c r="S176" s="67"/>
    </row>
    <row r="177" spans="9:19" ht="15">
      <c r="I177" s="67"/>
      <c r="J177" s="67"/>
      <c r="K177" s="71"/>
      <c r="L177" s="67"/>
      <c r="M177" s="67"/>
      <c r="N177" s="67"/>
      <c r="O177" s="71"/>
      <c r="P177" s="67"/>
      <c r="Q177" s="67"/>
      <c r="R177" s="67"/>
      <c r="S177" s="67"/>
    </row>
    <row r="178" spans="9:19" ht="15">
      <c r="I178" s="67"/>
      <c r="J178" s="67"/>
      <c r="K178" s="71"/>
      <c r="L178" s="67"/>
      <c r="M178" s="67"/>
      <c r="N178" s="67"/>
      <c r="O178" s="71"/>
      <c r="P178" s="67"/>
      <c r="Q178" s="67"/>
      <c r="R178" s="67"/>
      <c r="S178" s="67"/>
    </row>
    <row r="179" spans="9:19" ht="15">
      <c r="I179" s="67"/>
      <c r="J179" s="67"/>
      <c r="K179" s="71"/>
      <c r="L179" s="67"/>
      <c r="M179" s="67"/>
      <c r="N179" s="67"/>
      <c r="O179" s="71"/>
      <c r="P179" s="67"/>
      <c r="Q179" s="67"/>
      <c r="R179" s="67"/>
      <c r="S179" s="67"/>
    </row>
    <row r="180" spans="9:19" ht="15">
      <c r="I180" s="67"/>
      <c r="J180" s="67"/>
      <c r="K180" s="71"/>
      <c r="L180" s="67"/>
      <c r="M180" s="67"/>
      <c r="N180" s="67"/>
      <c r="O180" s="71"/>
      <c r="P180" s="67"/>
      <c r="Q180" s="67"/>
      <c r="R180" s="67"/>
      <c r="S180" s="67"/>
    </row>
    <row r="181" spans="9:19" ht="15">
      <c r="I181" s="67"/>
      <c r="J181" s="67"/>
      <c r="K181" s="71"/>
      <c r="L181" s="67"/>
      <c r="M181" s="67"/>
      <c r="N181" s="67"/>
      <c r="O181" s="71"/>
      <c r="P181" s="67"/>
      <c r="Q181" s="67"/>
      <c r="R181" s="67"/>
      <c r="S181" s="67"/>
    </row>
    <row r="182" spans="9:19" ht="15">
      <c r="I182" s="67"/>
      <c r="J182" s="67"/>
      <c r="K182" s="71"/>
      <c r="L182" s="67"/>
      <c r="M182" s="67"/>
      <c r="N182" s="67"/>
      <c r="O182" s="71"/>
      <c r="P182" s="67"/>
      <c r="Q182" s="67"/>
      <c r="R182" s="67"/>
      <c r="S182" s="67"/>
    </row>
    <row r="183" spans="9:19" ht="15">
      <c r="I183" s="67"/>
      <c r="J183" s="67"/>
      <c r="K183" s="71"/>
      <c r="L183" s="67"/>
      <c r="M183" s="67"/>
      <c r="N183" s="67"/>
      <c r="O183" s="71"/>
      <c r="P183" s="67"/>
      <c r="Q183" s="67"/>
      <c r="R183" s="67"/>
      <c r="S183" s="67"/>
    </row>
    <row r="184" spans="9:19" ht="15">
      <c r="I184" s="67"/>
      <c r="J184" s="67"/>
      <c r="K184" s="71"/>
      <c r="L184" s="67"/>
      <c r="M184" s="67"/>
      <c r="N184" s="67"/>
      <c r="O184" s="71"/>
      <c r="P184" s="67"/>
      <c r="Q184" s="67"/>
      <c r="R184" s="67"/>
      <c r="S184" s="67"/>
    </row>
    <row r="185" spans="9:19" ht="15">
      <c r="I185" s="67"/>
      <c r="J185" s="67"/>
      <c r="K185" s="71"/>
      <c r="L185" s="67"/>
      <c r="M185" s="67"/>
      <c r="N185" s="67"/>
      <c r="O185" s="71"/>
      <c r="P185" s="67"/>
      <c r="Q185" s="67"/>
      <c r="R185" s="67"/>
      <c r="S185" s="67"/>
    </row>
    <row r="186" spans="9:19" ht="15">
      <c r="I186" s="67"/>
      <c r="J186" s="67"/>
      <c r="K186" s="71"/>
      <c r="L186" s="67"/>
      <c r="M186" s="67"/>
      <c r="N186" s="67"/>
      <c r="O186" s="71"/>
      <c r="P186" s="67"/>
      <c r="Q186" s="67"/>
      <c r="R186" s="67"/>
      <c r="S186" s="67"/>
    </row>
    <row r="187" spans="9:19" ht="15">
      <c r="I187" s="67"/>
      <c r="J187" s="67"/>
      <c r="K187" s="71"/>
      <c r="L187" s="67"/>
      <c r="M187" s="67"/>
      <c r="N187" s="67"/>
      <c r="O187" s="71"/>
      <c r="P187" s="67"/>
      <c r="Q187" s="67"/>
      <c r="R187" s="67"/>
      <c r="S187" s="67"/>
    </row>
    <row r="188" spans="9:19" ht="15">
      <c r="I188" s="67"/>
      <c r="J188" s="67"/>
      <c r="K188" s="71"/>
      <c r="L188" s="67"/>
      <c r="M188" s="67"/>
      <c r="N188" s="67"/>
      <c r="O188" s="71"/>
      <c r="P188" s="67"/>
      <c r="Q188" s="67"/>
      <c r="R188" s="67"/>
      <c r="S188" s="67"/>
    </row>
    <row r="189" spans="9:19" ht="15">
      <c r="I189" s="67"/>
      <c r="J189" s="67"/>
      <c r="K189" s="71"/>
      <c r="L189" s="67"/>
      <c r="M189" s="67"/>
      <c r="N189" s="67"/>
      <c r="O189" s="71"/>
      <c r="P189" s="67"/>
      <c r="Q189" s="67"/>
      <c r="R189" s="67"/>
      <c r="S189" s="67"/>
    </row>
    <row r="190" spans="9:19" ht="15">
      <c r="I190" s="67"/>
      <c r="J190" s="67"/>
      <c r="K190" s="71"/>
      <c r="L190" s="67"/>
      <c r="M190" s="67"/>
      <c r="N190" s="67"/>
      <c r="O190" s="71"/>
      <c r="P190" s="67"/>
      <c r="Q190" s="67"/>
      <c r="R190" s="67"/>
      <c r="S190" s="67"/>
    </row>
    <row r="191" spans="9:19" ht="15">
      <c r="I191" s="67"/>
      <c r="J191" s="67"/>
      <c r="K191" s="71"/>
      <c r="L191" s="67"/>
      <c r="M191" s="67"/>
      <c r="N191" s="67"/>
      <c r="O191" s="71"/>
      <c r="P191" s="67"/>
      <c r="Q191" s="67"/>
      <c r="R191" s="67"/>
      <c r="S191" s="67"/>
    </row>
    <row r="192" spans="9:19" ht="15">
      <c r="I192" s="67"/>
      <c r="J192" s="67"/>
      <c r="K192" s="71"/>
      <c r="L192" s="67"/>
      <c r="M192" s="67"/>
      <c r="N192" s="67"/>
      <c r="O192" s="71"/>
      <c r="P192" s="67"/>
      <c r="Q192" s="67"/>
      <c r="R192" s="67"/>
      <c r="S192" s="67"/>
    </row>
    <row r="193" spans="9:19" ht="15">
      <c r="I193" s="67"/>
      <c r="J193" s="67"/>
      <c r="K193" s="71"/>
      <c r="L193" s="67"/>
      <c r="M193" s="67"/>
      <c r="N193" s="67"/>
      <c r="O193" s="71"/>
      <c r="P193" s="67"/>
      <c r="Q193" s="67"/>
      <c r="R193" s="67"/>
      <c r="S193" s="67"/>
    </row>
    <row r="194" spans="9:19" ht="15">
      <c r="I194" s="67"/>
      <c r="J194" s="67"/>
      <c r="K194" s="71"/>
      <c r="L194" s="67"/>
      <c r="M194" s="67"/>
      <c r="N194" s="67"/>
      <c r="O194" s="71"/>
      <c r="P194" s="67"/>
      <c r="Q194" s="67"/>
      <c r="R194" s="67"/>
      <c r="S194" s="67"/>
    </row>
    <row r="195" spans="9:19" ht="15">
      <c r="I195" s="67"/>
      <c r="J195" s="67"/>
      <c r="K195" s="71"/>
      <c r="L195" s="67"/>
      <c r="M195" s="67"/>
      <c r="N195" s="67"/>
      <c r="O195" s="71"/>
      <c r="P195" s="67"/>
      <c r="Q195" s="67"/>
      <c r="R195" s="67"/>
      <c r="S195" s="67"/>
    </row>
    <row r="196" spans="9:19" ht="15">
      <c r="I196" s="67"/>
      <c r="J196" s="67"/>
      <c r="K196" s="71"/>
      <c r="L196" s="67"/>
      <c r="M196" s="67"/>
      <c r="N196" s="67"/>
      <c r="O196" s="71"/>
      <c r="P196" s="67"/>
      <c r="Q196" s="67"/>
      <c r="R196" s="67"/>
      <c r="S196" s="67"/>
    </row>
    <row r="197" spans="9:19" ht="15">
      <c r="I197" s="67"/>
      <c r="J197" s="67"/>
      <c r="K197" s="71"/>
      <c r="L197" s="67"/>
      <c r="M197" s="67"/>
      <c r="N197" s="67"/>
      <c r="O197" s="71"/>
      <c r="P197" s="67"/>
      <c r="Q197" s="67"/>
      <c r="R197" s="67"/>
      <c r="S197" s="67"/>
    </row>
    <row r="198" spans="9:19" ht="15">
      <c r="I198" s="67"/>
      <c r="J198" s="67"/>
      <c r="K198" s="71"/>
      <c r="L198" s="67"/>
      <c r="M198" s="67"/>
      <c r="N198" s="67"/>
      <c r="O198" s="71"/>
      <c r="P198" s="67"/>
      <c r="Q198" s="67"/>
      <c r="R198" s="67"/>
      <c r="S198" s="67"/>
    </row>
    <row r="199" spans="9:19" ht="15">
      <c r="I199" s="67"/>
      <c r="J199" s="67"/>
      <c r="K199" s="71"/>
      <c r="L199" s="67"/>
      <c r="M199" s="67"/>
      <c r="N199" s="67"/>
      <c r="O199" s="71"/>
      <c r="P199" s="67"/>
      <c r="Q199" s="67"/>
      <c r="R199" s="67"/>
      <c r="S199" s="67"/>
    </row>
    <row r="200" spans="9:19" ht="15">
      <c r="I200" s="67"/>
      <c r="J200" s="67"/>
      <c r="K200" s="71"/>
      <c r="L200" s="67"/>
      <c r="M200" s="67"/>
      <c r="N200" s="67"/>
      <c r="O200" s="71"/>
      <c r="P200" s="67"/>
      <c r="Q200" s="67"/>
      <c r="R200" s="67"/>
      <c r="S200" s="67"/>
    </row>
    <row r="201" spans="9:19" ht="15">
      <c r="I201" s="67"/>
      <c r="J201" s="67"/>
      <c r="K201" s="71"/>
      <c r="L201" s="67"/>
      <c r="M201" s="67"/>
      <c r="N201" s="67"/>
      <c r="O201" s="71"/>
      <c r="P201" s="67"/>
      <c r="Q201" s="67"/>
      <c r="R201" s="67"/>
      <c r="S201" s="67"/>
    </row>
    <row r="202" spans="9:19" ht="15">
      <c r="I202" s="67"/>
      <c r="J202" s="67"/>
      <c r="K202" s="71"/>
      <c r="L202" s="67"/>
      <c r="M202" s="67"/>
      <c r="N202" s="67"/>
      <c r="O202" s="71"/>
      <c r="P202" s="67"/>
      <c r="Q202" s="67"/>
      <c r="R202" s="67"/>
      <c r="S202" s="67"/>
    </row>
    <row r="203" spans="9:19" ht="15">
      <c r="I203" s="67"/>
      <c r="J203" s="67"/>
      <c r="K203" s="71"/>
      <c r="L203" s="67"/>
      <c r="M203" s="67"/>
      <c r="N203" s="67"/>
      <c r="O203" s="71"/>
      <c r="P203" s="67"/>
      <c r="Q203" s="67"/>
      <c r="R203" s="67"/>
      <c r="S203" s="67"/>
    </row>
    <row r="204" spans="9:19" ht="15">
      <c r="I204" s="67"/>
      <c r="J204" s="67"/>
      <c r="K204" s="71"/>
      <c r="L204" s="67"/>
      <c r="M204" s="67"/>
      <c r="N204" s="67"/>
      <c r="O204" s="71"/>
      <c r="P204" s="67"/>
      <c r="Q204" s="67"/>
      <c r="R204" s="67"/>
      <c r="S204" s="67"/>
    </row>
    <row r="205" spans="9:19" ht="15">
      <c r="I205" s="67"/>
      <c r="J205" s="67"/>
      <c r="K205" s="71"/>
      <c r="L205" s="67"/>
      <c r="M205" s="67"/>
      <c r="N205" s="67"/>
      <c r="O205" s="71"/>
      <c r="P205" s="67"/>
      <c r="Q205" s="67"/>
      <c r="R205" s="67"/>
      <c r="S205" s="67"/>
    </row>
    <row r="206" spans="9:19" ht="15">
      <c r="I206" s="67"/>
      <c r="J206" s="67"/>
      <c r="K206" s="71"/>
      <c r="L206" s="67"/>
      <c r="M206" s="67"/>
      <c r="N206" s="67"/>
      <c r="O206" s="71"/>
      <c r="P206" s="67"/>
      <c r="Q206" s="67"/>
      <c r="R206" s="67"/>
      <c r="S206" s="67"/>
    </row>
    <row r="207" spans="9:19" ht="15">
      <c r="I207" s="67"/>
      <c r="J207" s="67"/>
      <c r="K207" s="71"/>
      <c r="L207" s="67"/>
      <c r="M207" s="67"/>
      <c r="N207" s="67"/>
      <c r="O207" s="71"/>
      <c r="P207" s="67"/>
      <c r="Q207" s="67"/>
      <c r="R207" s="67"/>
      <c r="S207" s="67"/>
    </row>
    <row r="208" spans="9:19" ht="15">
      <c r="I208" s="67"/>
      <c r="J208" s="67"/>
      <c r="K208" s="71"/>
      <c r="L208" s="67"/>
      <c r="M208" s="67"/>
      <c r="N208" s="67"/>
      <c r="O208" s="71"/>
      <c r="P208" s="67"/>
      <c r="Q208" s="67"/>
      <c r="R208" s="67"/>
      <c r="S208" s="67"/>
    </row>
    <row r="209" spans="9:19" ht="15">
      <c r="I209" s="67"/>
      <c r="J209" s="67"/>
      <c r="K209" s="71"/>
      <c r="L209" s="67"/>
      <c r="M209" s="67"/>
      <c r="N209" s="67"/>
      <c r="O209" s="71"/>
      <c r="P209" s="67"/>
      <c r="Q209" s="67"/>
      <c r="R209" s="67"/>
      <c r="S209" s="67"/>
    </row>
    <row r="210" spans="9:19" ht="15">
      <c r="I210" s="67"/>
      <c r="J210" s="67"/>
      <c r="K210" s="71"/>
      <c r="L210" s="67"/>
      <c r="M210" s="67"/>
      <c r="N210" s="67"/>
      <c r="O210" s="71"/>
      <c r="P210" s="67"/>
      <c r="Q210" s="67"/>
      <c r="R210" s="67"/>
      <c r="S210" s="67"/>
    </row>
    <row r="211" spans="9:19" ht="15">
      <c r="I211" s="67"/>
      <c r="J211" s="67"/>
      <c r="K211" s="71"/>
      <c r="L211" s="67"/>
      <c r="M211" s="67"/>
      <c r="N211" s="67"/>
      <c r="O211" s="71"/>
      <c r="P211" s="67"/>
      <c r="Q211" s="67"/>
      <c r="R211" s="67"/>
      <c r="S211" s="67"/>
    </row>
    <row r="212" spans="9:19" ht="15">
      <c r="I212" s="67"/>
      <c r="J212" s="67"/>
      <c r="K212" s="71"/>
      <c r="L212" s="67"/>
      <c r="M212" s="67"/>
      <c r="N212" s="67"/>
      <c r="O212" s="71"/>
      <c r="P212" s="67"/>
      <c r="Q212" s="67"/>
      <c r="R212" s="67"/>
      <c r="S212" s="67"/>
    </row>
    <row r="213" spans="9:19" ht="15">
      <c r="I213" s="67"/>
      <c r="J213" s="67"/>
      <c r="K213" s="71"/>
      <c r="L213" s="67"/>
      <c r="M213" s="67"/>
      <c r="N213" s="67"/>
      <c r="O213" s="71"/>
      <c r="P213" s="67"/>
      <c r="Q213" s="67"/>
      <c r="R213" s="67"/>
      <c r="S213" s="67"/>
    </row>
    <row r="214" spans="9:19" ht="15">
      <c r="I214" s="67"/>
      <c r="J214" s="67"/>
      <c r="K214" s="71"/>
      <c r="L214" s="67"/>
      <c r="M214" s="67"/>
      <c r="N214" s="67"/>
      <c r="O214" s="71"/>
      <c r="P214" s="67"/>
      <c r="Q214" s="67"/>
      <c r="R214" s="67"/>
      <c r="S214" s="67"/>
    </row>
    <row r="215" spans="9:19" ht="15">
      <c r="I215" s="67"/>
      <c r="J215" s="67"/>
      <c r="K215" s="71"/>
      <c r="L215" s="67"/>
      <c r="M215" s="67"/>
      <c r="N215" s="67"/>
      <c r="O215" s="71"/>
      <c r="P215" s="67"/>
      <c r="Q215" s="67"/>
      <c r="R215" s="67"/>
      <c r="S215" s="67"/>
    </row>
    <row r="216" spans="9:19" ht="15">
      <c r="I216" s="67"/>
      <c r="J216" s="67"/>
      <c r="K216" s="71"/>
      <c r="L216" s="67"/>
      <c r="M216" s="67"/>
      <c r="N216" s="67"/>
      <c r="O216" s="71"/>
      <c r="P216" s="67"/>
      <c r="Q216" s="67"/>
      <c r="R216" s="67"/>
      <c r="S216" s="67"/>
    </row>
    <row r="217" spans="9:19" ht="15">
      <c r="I217" s="67"/>
      <c r="J217" s="67"/>
      <c r="K217" s="71"/>
      <c r="L217" s="67"/>
      <c r="M217" s="67"/>
      <c r="N217" s="67"/>
      <c r="O217" s="71"/>
      <c r="P217" s="67"/>
      <c r="Q217" s="67"/>
      <c r="R217" s="67"/>
      <c r="S217" s="67"/>
    </row>
    <row r="218" spans="9:19" ht="15">
      <c r="I218" s="67"/>
      <c r="J218" s="67"/>
      <c r="K218" s="71"/>
      <c r="L218" s="67"/>
      <c r="M218" s="67"/>
      <c r="N218" s="67"/>
      <c r="O218" s="71"/>
      <c r="P218" s="67"/>
      <c r="Q218" s="67"/>
      <c r="R218" s="67"/>
      <c r="S218" s="67"/>
    </row>
    <row r="219" spans="9:19" ht="15">
      <c r="I219" s="67"/>
      <c r="J219" s="67"/>
      <c r="K219" s="71"/>
      <c r="L219" s="67"/>
      <c r="M219" s="67"/>
      <c r="N219" s="67"/>
      <c r="O219" s="71"/>
      <c r="P219" s="67"/>
      <c r="Q219" s="67"/>
      <c r="R219" s="67"/>
      <c r="S219" s="67"/>
    </row>
    <row r="220" spans="9:19" ht="15">
      <c r="I220" s="67"/>
      <c r="J220" s="67"/>
      <c r="K220" s="71"/>
      <c r="L220" s="67"/>
      <c r="M220" s="67"/>
      <c r="N220" s="67"/>
      <c r="O220" s="71"/>
      <c r="P220" s="67"/>
      <c r="Q220" s="67"/>
      <c r="R220" s="67"/>
      <c r="S220" s="67"/>
    </row>
    <row r="221" spans="9:19" ht="15">
      <c r="I221" s="67"/>
      <c r="J221" s="67"/>
      <c r="K221" s="71"/>
      <c r="L221" s="67"/>
      <c r="M221" s="67"/>
      <c r="N221" s="67"/>
      <c r="O221" s="71"/>
      <c r="P221" s="67"/>
      <c r="Q221" s="67"/>
      <c r="R221" s="67"/>
      <c r="S221" s="67"/>
    </row>
    <row r="222" spans="9:19" ht="15">
      <c r="I222" s="67"/>
      <c r="J222" s="67"/>
      <c r="K222" s="71"/>
      <c r="L222" s="67"/>
      <c r="M222" s="67"/>
      <c r="N222" s="67"/>
      <c r="O222" s="71"/>
      <c r="P222" s="67"/>
      <c r="Q222" s="67"/>
      <c r="R222" s="67"/>
      <c r="S222" s="67"/>
    </row>
    <row r="223" spans="9:19" ht="15">
      <c r="I223" s="67"/>
      <c r="J223" s="67"/>
      <c r="K223" s="71"/>
      <c r="L223" s="67"/>
      <c r="M223" s="67"/>
      <c r="N223" s="67"/>
      <c r="O223" s="71"/>
      <c r="P223" s="67"/>
      <c r="Q223" s="67"/>
      <c r="R223" s="67"/>
      <c r="S223" s="67"/>
    </row>
    <row r="224" spans="9:19" ht="15">
      <c r="I224" s="67"/>
      <c r="J224" s="67"/>
      <c r="K224" s="71"/>
      <c r="L224" s="67"/>
      <c r="M224" s="67"/>
      <c r="N224" s="67"/>
      <c r="O224" s="71"/>
      <c r="P224" s="67"/>
      <c r="Q224" s="67"/>
      <c r="R224" s="67"/>
      <c r="S224" s="67"/>
    </row>
    <row r="225" spans="9:19" ht="15">
      <c r="I225" s="67"/>
      <c r="J225" s="67"/>
      <c r="K225" s="71"/>
      <c r="L225" s="67"/>
      <c r="M225" s="67"/>
      <c r="N225" s="67"/>
      <c r="O225" s="71"/>
      <c r="P225" s="67"/>
      <c r="Q225" s="67"/>
      <c r="R225" s="67"/>
      <c r="S225" s="67"/>
    </row>
    <row r="226" spans="9:19" ht="15">
      <c r="I226" s="67"/>
      <c r="J226" s="67"/>
      <c r="K226" s="71"/>
      <c r="L226" s="67"/>
      <c r="M226" s="67"/>
      <c r="N226" s="67"/>
      <c r="O226" s="71"/>
      <c r="P226" s="67"/>
      <c r="Q226" s="67"/>
      <c r="R226" s="67"/>
      <c r="S226" s="67"/>
    </row>
    <row r="227" spans="9:19" ht="15">
      <c r="I227" s="67"/>
      <c r="J227" s="67"/>
      <c r="K227" s="71"/>
      <c r="L227" s="67"/>
      <c r="M227" s="67"/>
      <c r="N227" s="67"/>
      <c r="O227" s="71"/>
      <c r="P227" s="67"/>
      <c r="Q227" s="67"/>
      <c r="R227" s="67"/>
      <c r="S227" s="67"/>
    </row>
    <row r="228" spans="9:19" ht="15">
      <c r="I228" s="67"/>
      <c r="J228" s="67"/>
      <c r="K228" s="71"/>
      <c r="L228" s="67"/>
      <c r="M228" s="67"/>
      <c r="N228" s="67"/>
      <c r="O228" s="71"/>
      <c r="P228" s="67"/>
      <c r="Q228" s="67"/>
      <c r="R228" s="67"/>
      <c r="S228" s="67"/>
    </row>
    <row r="229" spans="9:19" ht="15">
      <c r="I229" s="67"/>
      <c r="J229" s="67"/>
      <c r="K229" s="71"/>
      <c r="L229" s="67"/>
      <c r="M229" s="67"/>
      <c r="N229" s="67"/>
      <c r="O229" s="71"/>
      <c r="P229" s="67"/>
      <c r="Q229" s="67"/>
      <c r="R229" s="67"/>
      <c r="S229" s="67"/>
    </row>
    <row r="230" spans="9:19" ht="15">
      <c r="I230" s="67"/>
      <c r="J230" s="67"/>
      <c r="K230" s="71"/>
      <c r="L230" s="67"/>
      <c r="M230" s="67"/>
      <c r="N230" s="67"/>
      <c r="O230" s="71"/>
      <c r="P230" s="67"/>
      <c r="Q230" s="67"/>
      <c r="R230" s="67"/>
      <c r="S230" s="67"/>
    </row>
    <row r="231" spans="9:19" ht="15">
      <c r="I231" s="67"/>
      <c r="J231" s="67"/>
      <c r="K231" s="71"/>
      <c r="L231" s="67"/>
      <c r="M231" s="67"/>
      <c r="N231" s="67"/>
      <c r="O231" s="71"/>
      <c r="P231" s="67"/>
      <c r="Q231" s="67"/>
      <c r="R231" s="67"/>
      <c r="S231" s="67"/>
    </row>
    <row r="232" spans="9:19" ht="15">
      <c r="I232" s="67"/>
      <c r="J232" s="67"/>
      <c r="K232" s="71"/>
      <c r="L232" s="67"/>
      <c r="M232" s="67"/>
      <c r="N232" s="67"/>
      <c r="O232" s="71"/>
      <c r="P232" s="67"/>
      <c r="Q232" s="67"/>
      <c r="R232" s="67"/>
      <c r="S232" s="67"/>
    </row>
    <row r="233" spans="9:19" ht="15">
      <c r="I233" s="67"/>
      <c r="J233" s="67"/>
      <c r="K233" s="71"/>
      <c r="L233" s="67"/>
      <c r="M233" s="67"/>
      <c r="N233" s="67"/>
      <c r="O233" s="71"/>
      <c r="P233" s="67"/>
      <c r="Q233" s="67"/>
      <c r="R233" s="67"/>
      <c r="S233" s="67"/>
    </row>
    <row r="234" spans="9:19" ht="15">
      <c r="I234" s="67"/>
      <c r="J234" s="67"/>
      <c r="K234" s="71"/>
      <c r="L234" s="67"/>
      <c r="M234" s="67"/>
      <c r="N234" s="67"/>
      <c r="O234" s="71"/>
      <c r="P234" s="67"/>
      <c r="Q234" s="67"/>
      <c r="R234" s="67"/>
      <c r="S234" s="67"/>
    </row>
    <row r="235" spans="9:19" ht="15">
      <c r="I235" s="67"/>
      <c r="J235" s="67"/>
      <c r="K235" s="71"/>
      <c r="L235" s="67"/>
      <c r="M235" s="67"/>
      <c r="N235" s="67"/>
      <c r="O235" s="71"/>
      <c r="P235" s="67"/>
      <c r="Q235" s="67"/>
      <c r="R235" s="67"/>
      <c r="S235" s="67"/>
    </row>
    <row r="236" spans="9:19" ht="15">
      <c r="I236" s="67"/>
      <c r="J236" s="67"/>
      <c r="K236" s="71"/>
      <c r="L236" s="67"/>
      <c r="M236" s="67"/>
      <c r="N236" s="67"/>
      <c r="O236" s="71"/>
      <c r="P236" s="67"/>
      <c r="Q236" s="67"/>
      <c r="R236" s="67"/>
      <c r="S236" s="67"/>
    </row>
    <row r="237" spans="9:19" ht="15">
      <c r="I237" s="67"/>
      <c r="J237" s="67"/>
      <c r="K237" s="71"/>
      <c r="L237" s="67"/>
      <c r="M237" s="67"/>
      <c r="N237" s="67"/>
      <c r="O237" s="71"/>
      <c r="P237" s="67"/>
      <c r="Q237" s="67"/>
      <c r="R237" s="67"/>
      <c r="S237" s="67"/>
    </row>
    <row r="238" spans="9:19" ht="15">
      <c r="I238" s="67"/>
      <c r="J238" s="67"/>
      <c r="K238" s="71"/>
      <c r="L238" s="67"/>
      <c r="M238" s="67"/>
      <c r="N238" s="67"/>
      <c r="O238" s="71"/>
      <c r="P238" s="67"/>
      <c r="Q238" s="67"/>
      <c r="R238" s="67"/>
      <c r="S238" s="67"/>
    </row>
    <row r="239" spans="9:19" ht="15">
      <c r="I239" s="67"/>
      <c r="J239" s="67"/>
      <c r="K239" s="71"/>
      <c r="L239" s="67"/>
      <c r="M239" s="67"/>
      <c r="N239" s="67"/>
      <c r="O239" s="71"/>
      <c r="P239" s="67"/>
      <c r="Q239" s="67"/>
      <c r="R239" s="67"/>
      <c r="S239" s="67"/>
    </row>
    <row r="240" spans="9:19" ht="15">
      <c r="I240" s="67"/>
      <c r="J240" s="67"/>
      <c r="K240" s="71"/>
      <c r="L240" s="67"/>
      <c r="M240" s="67"/>
      <c r="N240" s="67"/>
      <c r="O240" s="71"/>
      <c r="P240" s="67"/>
      <c r="Q240" s="67"/>
      <c r="R240" s="67"/>
      <c r="S240" s="67"/>
    </row>
    <row r="241" spans="9:19" ht="15">
      <c r="I241" s="67"/>
      <c r="J241" s="67"/>
      <c r="K241" s="71"/>
      <c r="L241" s="67"/>
      <c r="M241" s="67"/>
      <c r="N241" s="67"/>
      <c r="O241" s="71"/>
      <c r="P241" s="67"/>
      <c r="Q241" s="67"/>
      <c r="R241" s="67"/>
      <c r="S241" s="67"/>
    </row>
    <row r="242" spans="9:19" ht="15">
      <c r="I242" s="67"/>
      <c r="J242" s="67"/>
      <c r="K242" s="71"/>
      <c r="L242" s="67"/>
      <c r="M242" s="67"/>
      <c r="N242" s="67"/>
      <c r="O242" s="71"/>
      <c r="P242" s="67"/>
      <c r="Q242" s="67"/>
      <c r="R242" s="67"/>
      <c r="S242" s="67"/>
    </row>
    <row r="243" spans="9:19" ht="15">
      <c r="I243" s="67"/>
      <c r="J243" s="67"/>
      <c r="K243" s="71"/>
      <c r="L243" s="67"/>
      <c r="M243" s="67"/>
      <c r="N243" s="67"/>
      <c r="O243" s="71"/>
      <c r="P243" s="67"/>
      <c r="Q243" s="67"/>
      <c r="R243" s="67"/>
      <c r="S243" s="67"/>
    </row>
    <row r="244" spans="9:19" ht="15">
      <c r="I244" s="67"/>
      <c r="J244" s="67"/>
      <c r="K244" s="71"/>
      <c r="L244" s="67"/>
      <c r="M244" s="67"/>
      <c r="N244" s="67"/>
      <c r="O244" s="71"/>
      <c r="P244" s="67"/>
      <c r="Q244" s="67"/>
      <c r="R244" s="67"/>
      <c r="S244" s="67"/>
    </row>
    <row r="245" spans="9:19" ht="15">
      <c r="I245" s="67"/>
      <c r="J245" s="67"/>
      <c r="K245" s="71"/>
      <c r="L245" s="67"/>
      <c r="M245" s="67"/>
      <c r="N245" s="67"/>
      <c r="O245" s="71"/>
      <c r="P245" s="67"/>
      <c r="Q245" s="67"/>
      <c r="R245" s="67"/>
      <c r="S245" s="67"/>
    </row>
    <row r="246" spans="9:19" ht="15">
      <c r="I246" s="67"/>
      <c r="J246" s="67"/>
      <c r="K246" s="71"/>
      <c r="L246" s="67"/>
      <c r="M246" s="67"/>
      <c r="N246" s="67"/>
      <c r="O246" s="71"/>
      <c r="P246" s="67"/>
      <c r="Q246" s="67"/>
      <c r="R246" s="67"/>
      <c r="S246" s="67"/>
    </row>
    <row r="247" spans="9:19" ht="15">
      <c r="I247" s="67"/>
      <c r="J247" s="67"/>
      <c r="K247" s="71"/>
      <c r="L247" s="67"/>
      <c r="M247" s="67"/>
      <c r="N247" s="67"/>
      <c r="O247" s="71"/>
      <c r="P247" s="67"/>
      <c r="Q247" s="67"/>
      <c r="R247" s="67"/>
      <c r="S247" s="67"/>
    </row>
    <row r="248" spans="9:19" ht="15">
      <c r="I248" s="67"/>
      <c r="J248" s="67"/>
      <c r="K248" s="71"/>
      <c r="L248" s="67"/>
      <c r="M248" s="67"/>
      <c r="N248" s="67"/>
      <c r="O248" s="71"/>
      <c r="P248" s="67"/>
      <c r="Q248" s="67"/>
      <c r="R248" s="67"/>
      <c r="S248" s="67"/>
    </row>
    <row r="249" spans="9:19" ht="15">
      <c r="I249" s="67"/>
      <c r="J249" s="67"/>
      <c r="K249" s="71"/>
      <c r="L249" s="67"/>
      <c r="M249" s="67"/>
      <c r="N249" s="67"/>
      <c r="O249" s="71"/>
      <c r="P249" s="67"/>
      <c r="Q249" s="67"/>
      <c r="R249" s="67"/>
      <c r="S249" s="67"/>
    </row>
    <row r="250" spans="9:19" ht="15">
      <c r="I250" s="67"/>
      <c r="J250" s="67"/>
      <c r="K250" s="71"/>
      <c r="L250" s="67"/>
      <c r="M250" s="67"/>
      <c r="N250" s="67"/>
      <c r="O250" s="71"/>
      <c r="P250" s="67"/>
      <c r="Q250" s="67"/>
      <c r="R250" s="67"/>
      <c r="S250" s="67"/>
    </row>
    <row r="251" spans="9:19" ht="15">
      <c r="I251" s="67"/>
      <c r="J251" s="67"/>
      <c r="K251" s="71"/>
      <c r="L251" s="67"/>
      <c r="M251" s="67"/>
      <c r="N251" s="67"/>
      <c r="O251" s="71"/>
      <c r="P251" s="67"/>
      <c r="Q251" s="67"/>
      <c r="R251" s="67"/>
      <c r="S251" s="67"/>
    </row>
    <row r="252" spans="9:19" ht="15">
      <c r="I252" s="67"/>
      <c r="J252" s="67"/>
      <c r="K252" s="71"/>
      <c r="L252" s="67"/>
      <c r="M252" s="67"/>
      <c r="N252" s="67"/>
      <c r="O252" s="71"/>
      <c r="P252" s="67"/>
      <c r="Q252" s="67"/>
      <c r="R252" s="67"/>
      <c r="S252" s="67"/>
    </row>
    <row r="253" spans="9:19" ht="15">
      <c r="I253" s="67"/>
      <c r="J253" s="67"/>
      <c r="K253" s="71"/>
      <c r="L253" s="67"/>
      <c r="M253" s="67"/>
      <c r="N253" s="67"/>
      <c r="O253" s="71"/>
      <c r="P253" s="67"/>
      <c r="Q253" s="67"/>
      <c r="R253" s="67"/>
      <c r="S253" s="67"/>
    </row>
    <row r="254" spans="9:19" ht="15">
      <c r="I254" s="67"/>
      <c r="J254" s="67"/>
      <c r="K254" s="71"/>
      <c r="L254" s="67"/>
      <c r="M254" s="67"/>
      <c r="N254" s="67"/>
      <c r="O254" s="71"/>
      <c r="P254" s="67"/>
      <c r="Q254" s="67"/>
      <c r="R254" s="67"/>
      <c r="S254" s="67"/>
    </row>
    <row r="255" spans="9:19" ht="15">
      <c r="I255" s="67"/>
      <c r="J255" s="67"/>
      <c r="K255" s="71"/>
      <c r="L255" s="67"/>
      <c r="M255" s="67"/>
      <c r="N255" s="67"/>
      <c r="O255" s="71"/>
      <c r="P255" s="67"/>
      <c r="Q255" s="67"/>
      <c r="R255" s="67"/>
      <c r="S255" s="67"/>
    </row>
    <row r="256" spans="9:19" ht="15">
      <c r="I256" s="67"/>
      <c r="J256" s="67"/>
      <c r="K256" s="71"/>
      <c r="L256" s="67"/>
      <c r="M256" s="67"/>
      <c r="N256" s="67"/>
      <c r="O256" s="71"/>
      <c r="P256" s="67"/>
      <c r="Q256" s="67"/>
      <c r="R256" s="67"/>
      <c r="S256" s="67"/>
    </row>
    <row r="257" spans="9:19" ht="15">
      <c r="I257" s="67"/>
      <c r="J257" s="67"/>
      <c r="K257" s="71"/>
      <c r="L257" s="67"/>
      <c r="M257" s="67"/>
      <c r="N257" s="67"/>
      <c r="O257" s="71"/>
      <c r="P257" s="67"/>
      <c r="Q257" s="67"/>
      <c r="R257" s="67"/>
      <c r="S257" s="67"/>
    </row>
    <row r="258" spans="9:19" ht="15">
      <c r="I258" s="67"/>
      <c r="J258" s="67"/>
      <c r="K258" s="71"/>
      <c r="L258" s="67"/>
      <c r="M258" s="67"/>
      <c r="N258" s="67"/>
      <c r="O258" s="71"/>
      <c r="P258" s="67"/>
      <c r="Q258" s="67"/>
      <c r="R258" s="67"/>
      <c r="S258" s="67"/>
    </row>
    <row r="259" spans="9:19" ht="15">
      <c r="I259" s="67"/>
      <c r="J259" s="67"/>
      <c r="K259" s="71"/>
      <c r="L259" s="67"/>
      <c r="M259" s="67"/>
      <c r="N259" s="67"/>
      <c r="O259" s="71"/>
      <c r="P259" s="67"/>
      <c r="Q259" s="67"/>
      <c r="R259" s="67"/>
      <c r="S259" s="67"/>
    </row>
    <row r="260" spans="9:19" ht="15">
      <c r="I260" s="67"/>
      <c r="J260" s="67"/>
      <c r="K260" s="71"/>
      <c r="L260" s="67"/>
      <c r="M260" s="67"/>
      <c r="N260" s="67"/>
      <c r="O260" s="71"/>
      <c r="P260" s="67"/>
      <c r="Q260" s="67"/>
      <c r="R260" s="67"/>
      <c r="S260" s="67"/>
    </row>
    <row r="261" spans="9:19" ht="15">
      <c r="I261" s="67"/>
      <c r="J261" s="67"/>
      <c r="K261" s="71"/>
      <c r="L261" s="67"/>
      <c r="M261" s="67"/>
      <c r="N261" s="67"/>
      <c r="O261" s="71"/>
      <c r="P261" s="67"/>
      <c r="Q261" s="67"/>
      <c r="R261" s="67"/>
      <c r="S261" s="67"/>
    </row>
    <row r="262" spans="9:19" ht="15">
      <c r="I262" s="67"/>
      <c r="J262" s="67"/>
      <c r="K262" s="71"/>
      <c r="L262" s="67"/>
      <c r="M262" s="67"/>
      <c r="N262" s="67"/>
      <c r="O262" s="71"/>
      <c r="P262" s="67"/>
      <c r="Q262" s="67"/>
      <c r="R262" s="67"/>
      <c r="S262" s="67"/>
    </row>
    <row r="263" spans="9:19" ht="15">
      <c r="I263" s="67"/>
      <c r="J263" s="67"/>
      <c r="K263" s="71"/>
      <c r="L263" s="67"/>
      <c r="M263" s="67"/>
      <c r="N263" s="67"/>
      <c r="O263" s="71"/>
      <c r="P263" s="67"/>
      <c r="Q263" s="67"/>
      <c r="R263" s="67"/>
      <c r="S263" s="67"/>
    </row>
    <row r="264" spans="9:19" ht="15">
      <c r="I264" s="67"/>
      <c r="J264" s="67"/>
      <c r="K264" s="71"/>
      <c r="L264" s="67"/>
      <c r="M264" s="67"/>
      <c r="N264" s="67"/>
      <c r="O264" s="71"/>
      <c r="P264" s="67"/>
      <c r="Q264" s="67"/>
      <c r="R264" s="67"/>
      <c r="S264" s="67"/>
    </row>
    <row r="265" spans="9:19" ht="15">
      <c r="I265" s="67"/>
      <c r="J265" s="67"/>
      <c r="K265" s="71"/>
      <c r="L265" s="67"/>
      <c r="M265" s="67"/>
      <c r="N265" s="67"/>
      <c r="O265" s="71"/>
      <c r="P265" s="67"/>
      <c r="Q265" s="67"/>
      <c r="R265" s="67"/>
      <c r="S265" s="67"/>
    </row>
    <row r="266" spans="9:19" ht="15">
      <c r="I266" s="67"/>
      <c r="J266" s="67"/>
      <c r="K266" s="71"/>
      <c r="L266" s="67"/>
      <c r="M266" s="67"/>
      <c r="N266" s="67"/>
      <c r="O266" s="71"/>
      <c r="P266" s="67"/>
      <c r="Q266" s="67"/>
      <c r="R266" s="67"/>
      <c r="S266" s="67"/>
    </row>
    <row r="267" spans="9:19" ht="15">
      <c r="I267" s="67"/>
      <c r="J267" s="67"/>
      <c r="K267" s="71"/>
      <c r="L267" s="67"/>
      <c r="M267" s="67"/>
      <c r="N267" s="67"/>
      <c r="O267" s="71"/>
      <c r="P267" s="67"/>
      <c r="Q267" s="67"/>
      <c r="R267" s="67"/>
      <c r="S267" s="67"/>
    </row>
    <row r="268" spans="9:19" ht="15">
      <c r="I268" s="67"/>
      <c r="J268" s="67"/>
      <c r="K268" s="71"/>
      <c r="L268" s="67"/>
      <c r="M268" s="67"/>
      <c r="N268" s="67"/>
      <c r="O268" s="71"/>
      <c r="P268" s="67"/>
      <c r="Q268" s="67"/>
      <c r="R268" s="67"/>
      <c r="S268" s="67"/>
    </row>
    <row r="269" spans="9:19" ht="15">
      <c r="I269" s="67"/>
      <c r="J269" s="67"/>
      <c r="K269" s="71"/>
      <c r="L269" s="67"/>
      <c r="M269" s="67"/>
      <c r="N269" s="67"/>
      <c r="O269" s="71"/>
      <c r="P269" s="67"/>
      <c r="Q269" s="67"/>
      <c r="R269" s="67"/>
      <c r="S269" s="67"/>
    </row>
    <row r="270" spans="9:19" ht="15">
      <c r="I270" s="67"/>
      <c r="J270" s="67"/>
      <c r="K270" s="71"/>
      <c r="L270" s="67"/>
      <c r="M270" s="67"/>
      <c r="N270" s="67"/>
      <c r="O270" s="71"/>
      <c r="P270" s="67"/>
      <c r="Q270" s="67"/>
      <c r="R270" s="67"/>
      <c r="S270" s="67"/>
    </row>
    <row r="271" spans="9:19" ht="15">
      <c r="I271" s="67"/>
      <c r="J271" s="67"/>
      <c r="K271" s="71"/>
      <c r="L271" s="67"/>
      <c r="M271" s="67"/>
      <c r="N271" s="67"/>
      <c r="O271" s="71"/>
      <c r="P271" s="67"/>
      <c r="Q271" s="67"/>
      <c r="R271" s="67"/>
      <c r="S271" s="67"/>
    </row>
    <row r="272" spans="9:19" ht="15">
      <c r="I272" s="67"/>
      <c r="J272" s="67"/>
      <c r="K272" s="71"/>
      <c r="L272" s="67"/>
      <c r="M272" s="67"/>
      <c r="N272" s="67"/>
      <c r="O272" s="71"/>
      <c r="P272" s="67"/>
      <c r="Q272" s="67"/>
      <c r="R272" s="67"/>
      <c r="S272" s="67"/>
    </row>
    <row r="273" spans="9:19" ht="15">
      <c r="I273" s="67"/>
      <c r="J273" s="67"/>
      <c r="K273" s="71"/>
      <c r="L273" s="67"/>
      <c r="M273" s="67"/>
      <c r="N273" s="67"/>
      <c r="O273" s="71"/>
      <c r="P273" s="67"/>
      <c r="Q273" s="67"/>
      <c r="R273" s="67"/>
      <c r="S273" s="67"/>
    </row>
    <row r="274" spans="9:19" ht="15">
      <c r="I274" s="67"/>
      <c r="J274" s="67"/>
      <c r="K274" s="71"/>
      <c r="L274" s="67"/>
      <c r="M274" s="67"/>
      <c r="N274" s="67"/>
      <c r="O274" s="71"/>
      <c r="P274" s="67"/>
      <c r="Q274" s="67"/>
      <c r="R274" s="67"/>
      <c r="S274" s="67"/>
    </row>
    <row r="275" spans="9:19" ht="15">
      <c r="I275" s="67"/>
      <c r="J275" s="67"/>
      <c r="K275" s="71"/>
      <c r="L275" s="67"/>
      <c r="M275" s="67"/>
      <c r="N275" s="67"/>
      <c r="O275" s="71"/>
      <c r="P275" s="67"/>
      <c r="Q275" s="67"/>
      <c r="R275" s="67"/>
      <c r="S275" s="67"/>
    </row>
    <row r="276" spans="9:19" ht="15">
      <c r="I276" s="67"/>
      <c r="J276" s="67"/>
      <c r="K276" s="71"/>
      <c r="L276" s="67"/>
      <c r="M276" s="67"/>
      <c r="N276" s="67"/>
      <c r="O276" s="71"/>
      <c r="P276" s="67"/>
      <c r="Q276" s="67"/>
      <c r="R276" s="67"/>
      <c r="S276" s="67"/>
    </row>
    <row r="277" spans="9:19" ht="15">
      <c r="I277" s="67"/>
      <c r="J277" s="67"/>
      <c r="K277" s="71"/>
      <c r="L277" s="67"/>
      <c r="M277" s="67"/>
      <c r="N277" s="67"/>
      <c r="O277" s="71"/>
      <c r="P277" s="67"/>
      <c r="Q277" s="67"/>
      <c r="R277" s="67"/>
      <c r="S277" s="67"/>
    </row>
    <row r="278" spans="9:19" ht="15">
      <c r="I278" s="67"/>
      <c r="J278" s="67"/>
      <c r="K278" s="71"/>
      <c r="L278" s="67"/>
      <c r="M278" s="67"/>
      <c r="N278" s="67"/>
      <c r="O278" s="71"/>
      <c r="P278" s="67"/>
      <c r="Q278" s="67"/>
      <c r="R278" s="67"/>
      <c r="S278" s="67"/>
    </row>
    <row r="279" spans="9:19" ht="15">
      <c r="I279" s="67"/>
      <c r="J279" s="67"/>
      <c r="K279" s="71"/>
      <c r="L279" s="67"/>
      <c r="M279" s="67"/>
      <c r="N279" s="67"/>
      <c r="O279" s="71"/>
      <c r="P279" s="67"/>
      <c r="Q279" s="67"/>
      <c r="R279" s="67"/>
      <c r="S279" s="67"/>
    </row>
    <row r="280" spans="9:19" ht="15">
      <c r="I280" s="67"/>
      <c r="J280" s="67"/>
      <c r="K280" s="71"/>
      <c r="L280" s="67"/>
      <c r="M280" s="67"/>
      <c r="N280" s="67"/>
      <c r="O280" s="71"/>
      <c r="P280" s="67"/>
      <c r="Q280" s="67"/>
      <c r="R280" s="67"/>
      <c r="S280" s="67"/>
    </row>
    <row r="281" spans="9:19" ht="15">
      <c r="I281" s="67"/>
      <c r="J281" s="67"/>
      <c r="K281" s="71"/>
      <c r="L281" s="67"/>
      <c r="M281" s="67"/>
      <c r="N281" s="67"/>
      <c r="O281" s="71"/>
      <c r="P281" s="67"/>
      <c r="Q281" s="67"/>
      <c r="R281" s="67"/>
      <c r="S281" s="67"/>
    </row>
    <row r="282" spans="9:19" ht="15">
      <c r="I282" s="67"/>
      <c r="J282" s="67"/>
      <c r="K282" s="71"/>
      <c r="L282" s="67"/>
      <c r="M282" s="67"/>
      <c r="N282" s="67"/>
      <c r="O282" s="71"/>
      <c r="P282" s="67"/>
      <c r="Q282" s="67"/>
      <c r="R282" s="67"/>
      <c r="S282" s="67"/>
    </row>
    <row r="283" spans="9:19" ht="15">
      <c r="I283" s="67"/>
      <c r="J283" s="67"/>
      <c r="K283" s="71"/>
      <c r="L283" s="67"/>
      <c r="M283" s="67"/>
      <c r="N283" s="67"/>
      <c r="O283" s="71"/>
      <c r="P283" s="67"/>
      <c r="Q283" s="67"/>
      <c r="R283" s="67"/>
      <c r="S283" s="67"/>
    </row>
    <row r="284" spans="9:19" ht="15">
      <c r="I284" s="67"/>
      <c r="J284" s="67"/>
      <c r="K284" s="71"/>
      <c r="L284" s="67"/>
      <c r="M284" s="67"/>
      <c r="N284" s="67"/>
      <c r="O284" s="71"/>
      <c r="P284" s="67"/>
      <c r="Q284" s="67"/>
      <c r="R284" s="67"/>
      <c r="S284" s="67"/>
    </row>
    <row r="285" spans="9:19" ht="15">
      <c r="I285" s="67"/>
      <c r="J285" s="67"/>
      <c r="K285" s="71"/>
      <c r="L285" s="67"/>
      <c r="M285" s="67"/>
      <c r="N285" s="67"/>
      <c r="O285" s="71"/>
      <c r="P285" s="67"/>
      <c r="Q285" s="67"/>
      <c r="R285" s="67"/>
      <c r="S285" s="67"/>
    </row>
    <row r="286" spans="9:19" ht="15">
      <c r="I286" s="67"/>
      <c r="J286" s="67"/>
      <c r="K286" s="71"/>
      <c r="L286" s="67"/>
      <c r="M286" s="67"/>
      <c r="N286" s="67"/>
      <c r="O286" s="71"/>
      <c r="P286" s="67"/>
      <c r="Q286" s="67"/>
      <c r="R286" s="67"/>
      <c r="S286" s="67"/>
    </row>
    <row r="287" spans="9:19" ht="15">
      <c r="I287" s="67"/>
      <c r="J287" s="67"/>
      <c r="K287" s="71"/>
      <c r="L287" s="67"/>
      <c r="M287" s="67"/>
      <c r="N287" s="67"/>
      <c r="O287" s="71"/>
      <c r="P287" s="67"/>
      <c r="Q287" s="67"/>
      <c r="R287" s="67"/>
      <c r="S287" s="67"/>
    </row>
    <row r="288" spans="9:19" ht="15">
      <c r="I288" s="67"/>
      <c r="J288" s="67"/>
      <c r="K288" s="71"/>
      <c r="L288" s="67"/>
      <c r="M288" s="67"/>
      <c r="N288" s="67"/>
      <c r="O288" s="71"/>
      <c r="P288" s="67"/>
      <c r="Q288" s="67"/>
      <c r="R288" s="67"/>
      <c r="S288" s="67"/>
    </row>
    <row r="289" spans="9:19" ht="15">
      <c r="I289" s="67"/>
      <c r="J289" s="67"/>
      <c r="K289" s="71"/>
      <c r="L289" s="67"/>
      <c r="M289" s="67"/>
      <c r="N289" s="67"/>
      <c r="O289" s="71"/>
      <c r="P289" s="67"/>
      <c r="Q289" s="67"/>
      <c r="R289" s="67"/>
      <c r="S289" s="67"/>
    </row>
    <row r="290" spans="9:19" ht="15">
      <c r="I290" s="67"/>
      <c r="J290" s="67"/>
      <c r="K290" s="71"/>
      <c r="L290" s="67"/>
      <c r="M290" s="67"/>
      <c r="N290" s="67"/>
      <c r="O290" s="71"/>
      <c r="P290" s="67"/>
      <c r="Q290" s="67"/>
      <c r="R290" s="67"/>
      <c r="S290" s="67"/>
    </row>
    <row r="291" spans="9:19" ht="15">
      <c r="I291" s="67"/>
      <c r="J291" s="67"/>
      <c r="K291" s="71"/>
      <c r="L291" s="67"/>
      <c r="M291" s="67"/>
      <c r="N291" s="67"/>
      <c r="O291" s="71"/>
      <c r="P291" s="67"/>
      <c r="Q291" s="67"/>
      <c r="R291" s="67"/>
      <c r="S291" s="67"/>
    </row>
    <row r="292" spans="9:19" ht="15">
      <c r="I292" s="67"/>
      <c r="J292" s="67"/>
      <c r="K292" s="71"/>
      <c r="L292" s="67"/>
      <c r="M292" s="67"/>
      <c r="N292" s="67"/>
      <c r="O292" s="71"/>
      <c r="P292" s="67"/>
      <c r="Q292" s="67"/>
      <c r="R292" s="67"/>
      <c r="S292" s="67"/>
    </row>
    <row r="293" spans="9:19" ht="15">
      <c r="I293" s="67"/>
      <c r="J293" s="67"/>
      <c r="K293" s="71"/>
      <c r="L293" s="67"/>
      <c r="M293" s="67"/>
      <c r="N293" s="67"/>
      <c r="O293" s="71"/>
      <c r="P293" s="67"/>
      <c r="Q293" s="67"/>
      <c r="R293" s="67"/>
      <c r="S293" s="67"/>
    </row>
    <row r="294" spans="9:19" ht="15">
      <c r="I294" s="67"/>
      <c r="J294" s="67"/>
      <c r="K294" s="71"/>
      <c r="L294" s="67"/>
      <c r="M294" s="67"/>
      <c r="N294" s="67"/>
      <c r="O294" s="71"/>
      <c r="P294" s="67"/>
      <c r="Q294" s="67"/>
      <c r="R294" s="67"/>
      <c r="S294" s="67"/>
    </row>
    <row r="295" spans="9:19" ht="15">
      <c r="I295" s="67"/>
      <c r="J295" s="67"/>
      <c r="K295" s="71"/>
      <c r="L295" s="67"/>
      <c r="M295" s="67"/>
      <c r="N295" s="67"/>
      <c r="O295" s="71"/>
      <c r="P295" s="67"/>
      <c r="Q295" s="67"/>
      <c r="R295" s="67"/>
      <c r="S295" s="67"/>
    </row>
    <row r="296" spans="9:19" ht="15">
      <c r="I296" s="67"/>
      <c r="J296" s="67"/>
      <c r="K296" s="71"/>
      <c r="L296" s="67"/>
      <c r="M296" s="67"/>
      <c r="N296" s="67"/>
      <c r="O296" s="71"/>
      <c r="P296" s="67"/>
      <c r="Q296" s="67"/>
      <c r="R296" s="67"/>
      <c r="S296" s="67"/>
    </row>
    <row r="297" spans="9:19" ht="15">
      <c r="I297" s="67"/>
      <c r="J297" s="67"/>
      <c r="K297" s="71"/>
      <c r="L297" s="67"/>
      <c r="M297" s="67"/>
      <c r="N297" s="67"/>
      <c r="O297" s="71"/>
      <c r="P297" s="67"/>
      <c r="Q297" s="67"/>
      <c r="R297" s="67"/>
      <c r="S297" s="67"/>
    </row>
    <row r="298" spans="9:19" ht="15">
      <c r="I298" s="67"/>
      <c r="J298" s="67"/>
      <c r="K298" s="71"/>
      <c r="L298" s="67"/>
      <c r="M298" s="67"/>
      <c r="N298" s="67"/>
      <c r="O298" s="71"/>
      <c r="P298" s="67"/>
      <c r="Q298" s="67"/>
      <c r="R298" s="67"/>
      <c r="S298" s="67"/>
    </row>
    <row r="299" spans="9:19" ht="15">
      <c r="I299" s="67"/>
      <c r="J299" s="67"/>
      <c r="K299" s="71"/>
      <c r="L299" s="67"/>
      <c r="M299" s="67"/>
      <c r="N299" s="67"/>
      <c r="O299" s="71"/>
      <c r="P299" s="67"/>
      <c r="Q299" s="67"/>
      <c r="R299" s="67"/>
      <c r="S299" s="67"/>
    </row>
    <row r="300" spans="9:19" ht="15">
      <c r="I300" s="67"/>
      <c r="J300" s="67"/>
      <c r="K300" s="71"/>
      <c r="L300" s="67"/>
      <c r="M300" s="67"/>
      <c r="N300" s="67"/>
      <c r="O300" s="71"/>
      <c r="P300" s="67"/>
      <c r="Q300" s="67"/>
      <c r="R300" s="67"/>
      <c r="S300" s="67"/>
    </row>
    <row r="301" spans="9:19" ht="15">
      <c r="I301" s="67"/>
      <c r="J301" s="67"/>
      <c r="K301" s="71"/>
      <c r="L301" s="67"/>
      <c r="M301" s="67"/>
      <c r="N301" s="67"/>
      <c r="O301" s="71"/>
      <c r="P301" s="67"/>
      <c r="Q301" s="67"/>
      <c r="R301" s="67"/>
      <c r="S301" s="67"/>
    </row>
    <row r="302" spans="9:19" ht="15">
      <c r="I302" s="67"/>
      <c r="J302" s="67"/>
      <c r="K302" s="71"/>
      <c r="L302" s="67"/>
      <c r="M302" s="67"/>
      <c r="N302" s="67"/>
      <c r="O302" s="71"/>
      <c r="P302" s="67"/>
      <c r="Q302" s="67"/>
      <c r="R302" s="67"/>
      <c r="S302" s="67"/>
    </row>
    <row r="303" spans="9:19" ht="15">
      <c r="I303" s="67"/>
      <c r="J303" s="67"/>
      <c r="K303" s="71"/>
      <c r="L303" s="67"/>
      <c r="M303" s="67"/>
      <c r="N303" s="67"/>
      <c r="O303" s="71"/>
      <c r="P303" s="67"/>
      <c r="Q303" s="67"/>
      <c r="R303" s="67"/>
      <c r="S303" s="67"/>
    </row>
    <row r="304" spans="9:19" ht="15">
      <c r="I304" s="67"/>
      <c r="J304" s="67"/>
      <c r="K304" s="71"/>
      <c r="L304" s="67"/>
      <c r="M304" s="67"/>
      <c r="N304" s="67"/>
      <c r="O304" s="71"/>
      <c r="P304" s="67"/>
      <c r="Q304" s="67"/>
      <c r="R304" s="67"/>
      <c r="S304" s="67"/>
    </row>
    <row r="305" spans="9:19" ht="15">
      <c r="I305" s="67"/>
      <c r="J305" s="67"/>
      <c r="K305" s="71"/>
      <c r="L305" s="67"/>
      <c r="M305" s="67"/>
      <c r="N305" s="67"/>
      <c r="O305" s="71"/>
      <c r="P305" s="67"/>
      <c r="Q305" s="67"/>
      <c r="R305" s="67"/>
      <c r="S305" s="67"/>
    </row>
    <row r="306" spans="9:19" ht="15">
      <c r="I306" s="67"/>
      <c r="J306" s="67"/>
      <c r="K306" s="71"/>
      <c r="L306" s="67"/>
      <c r="M306" s="67"/>
      <c r="N306" s="67"/>
      <c r="O306" s="71"/>
      <c r="P306" s="67"/>
      <c r="Q306" s="67"/>
      <c r="R306" s="67"/>
      <c r="S306" s="67"/>
    </row>
    <row r="307" spans="9:19" ht="15">
      <c r="I307" s="67"/>
      <c r="J307" s="67"/>
      <c r="K307" s="71"/>
      <c r="L307" s="67"/>
      <c r="M307" s="67"/>
      <c r="N307" s="67"/>
      <c r="O307" s="71"/>
      <c r="P307" s="67"/>
      <c r="Q307" s="67"/>
      <c r="R307" s="67"/>
      <c r="S307" s="67"/>
    </row>
    <row r="308" spans="9:19" ht="15">
      <c r="I308" s="67"/>
      <c r="J308" s="67"/>
      <c r="K308" s="71"/>
      <c r="L308" s="67"/>
      <c r="M308" s="67"/>
      <c r="N308" s="67"/>
      <c r="O308" s="71"/>
      <c r="P308" s="67"/>
      <c r="Q308" s="67"/>
      <c r="R308" s="67"/>
      <c r="S308" s="67"/>
    </row>
    <row r="309" spans="9:19" ht="15">
      <c r="I309" s="67"/>
      <c r="J309" s="67"/>
      <c r="K309" s="71"/>
      <c r="L309" s="67"/>
      <c r="M309" s="67"/>
      <c r="N309" s="67"/>
      <c r="O309" s="71"/>
      <c r="P309" s="67"/>
      <c r="Q309" s="67"/>
      <c r="R309" s="67"/>
      <c r="S309" s="67"/>
    </row>
    <row r="310" spans="9:19" ht="15">
      <c r="I310" s="67"/>
      <c r="J310" s="67"/>
      <c r="K310" s="71"/>
      <c r="L310" s="67"/>
      <c r="M310" s="67"/>
      <c r="N310" s="67"/>
      <c r="O310" s="71"/>
      <c r="P310" s="67"/>
      <c r="Q310" s="67"/>
      <c r="R310" s="67"/>
      <c r="S310" s="67"/>
    </row>
    <row r="311" spans="9:19" ht="15">
      <c r="I311" s="67"/>
      <c r="J311" s="67"/>
      <c r="K311" s="71"/>
      <c r="L311" s="67"/>
      <c r="M311" s="67"/>
      <c r="N311" s="67"/>
      <c r="O311" s="71"/>
      <c r="P311" s="67"/>
      <c r="Q311" s="67"/>
      <c r="R311" s="67"/>
      <c r="S311" s="67"/>
    </row>
    <row r="312" spans="9:19" ht="15">
      <c r="I312" s="67"/>
      <c r="J312" s="67"/>
      <c r="K312" s="71"/>
      <c r="L312" s="67"/>
      <c r="M312" s="67"/>
      <c r="N312" s="67"/>
      <c r="O312" s="71"/>
      <c r="P312" s="67"/>
      <c r="Q312" s="67"/>
      <c r="R312" s="67"/>
      <c r="S312" s="67"/>
    </row>
    <row r="313" spans="9:19" ht="15">
      <c r="I313" s="67"/>
      <c r="J313" s="67"/>
      <c r="K313" s="71"/>
      <c r="L313" s="67"/>
      <c r="M313" s="67"/>
      <c r="N313" s="67"/>
      <c r="O313" s="71"/>
      <c r="P313" s="67"/>
      <c r="Q313" s="67"/>
      <c r="R313" s="67"/>
      <c r="S313" s="67"/>
    </row>
    <row r="314" spans="9:19" ht="15">
      <c r="I314" s="67"/>
      <c r="J314" s="67"/>
      <c r="K314" s="71"/>
      <c r="L314" s="67"/>
      <c r="M314" s="67"/>
      <c r="N314" s="67"/>
      <c r="O314" s="71"/>
      <c r="P314" s="67"/>
      <c r="Q314" s="67"/>
      <c r="R314" s="67"/>
      <c r="S314" s="67"/>
    </row>
    <row r="315" spans="9:19" ht="15">
      <c r="I315" s="67"/>
      <c r="J315" s="67"/>
      <c r="K315" s="71"/>
      <c r="L315" s="67"/>
      <c r="M315" s="67"/>
      <c r="N315" s="67"/>
      <c r="O315" s="71"/>
      <c r="P315" s="67"/>
      <c r="Q315" s="67"/>
      <c r="R315" s="67"/>
      <c r="S315" s="67"/>
    </row>
    <row r="316" spans="9:19" ht="15">
      <c r="I316" s="67"/>
      <c r="J316" s="67"/>
      <c r="K316" s="71"/>
      <c r="L316" s="67"/>
      <c r="M316" s="67"/>
      <c r="N316" s="67"/>
      <c r="O316" s="71"/>
      <c r="P316" s="67"/>
      <c r="Q316" s="67"/>
      <c r="R316" s="67"/>
      <c r="S316" s="67"/>
    </row>
    <row r="317" spans="9:19" ht="15">
      <c r="I317" s="67"/>
      <c r="J317" s="67"/>
      <c r="K317" s="71"/>
      <c r="L317" s="67"/>
      <c r="M317" s="67"/>
      <c r="N317" s="67"/>
      <c r="O317" s="71"/>
      <c r="P317" s="67"/>
      <c r="Q317" s="67"/>
      <c r="R317" s="67"/>
      <c r="S317" s="67"/>
    </row>
    <row r="318" spans="9:19" ht="15">
      <c r="I318" s="67"/>
      <c r="J318" s="67"/>
      <c r="K318" s="71"/>
      <c r="L318" s="67"/>
      <c r="M318" s="67"/>
      <c r="N318" s="67"/>
      <c r="O318" s="71"/>
      <c r="P318" s="67"/>
      <c r="Q318" s="67"/>
      <c r="R318" s="67"/>
      <c r="S318" s="67"/>
    </row>
    <row r="319" spans="9:19" ht="15">
      <c r="I319" s="67"/>
      <c r="J319" s="67"/>
      <c r="K319" s="71"/>
      <c r="L319" s="67"/>
      <c r="M319" s="67"/>
      <c r="N319" s="67"/>
      <c r="O319" s="71"/>
      <c r="P319" s="67"/>
      <c r="Q319" s="67"/>
      <c r="R319" s="67"/>
      <c r="S319" s="67"/>
    </row>
    <row r="320" spans="9:19" ht="15">
      <c r="I320" s="67"/>
      <c r="J320" s="67"/>
      <c r="K320" s="71"/>
      <c r="L320" s="67"/>
      <c r="M320" s="67"/>
      <c r="N320" s="67"/>
      <c r="O320" s="71"/>
      <c r="P320" s="67"/>
      <c r="Q320" s="67"/>
      <c r="R320" s="67"/>
      <c r="S320" s="67"/>
    </row>
    <row r="321" spans="9:19" ht="15">
      <c r="I321" s="67"/>
      <c r="J321" s="67"/>
      <c r="K321" s="71"/>
      <c r="L321" s="67"/>
      <c r="M321" s="67"/>
      <c r="N321" s="67"/>
      <c r="O321" s="71"/>
      <c r="P321" s="67"/>
      <c r="Q321" s="67"/>
      <c r="R321" s="67"/>
      <c r="S321" s="67"/>
    </row>
    <row r="322" spans="9:19" ht="15">
      <c r="I322" s="67"/>
      <c r="J322" s="67"/>
      <c r="K322" s="71"/>
      <c r="L322" s="67"/>
      <c r="M322" s="67"/>
      <c r="N322" s="67"/>
      <c r="O322" s="71"/>
      <c r="P322" s="67"/>
      <c r="Q322" s="67"/>
      <c r="R322" s="67"/>
      <c r="S322" s="67"/>
    </row>
    <row r="323" spans="9:19" ht="15">
      <c r="I323" s="67"/>
      <c r="J323" s="67"/>
      <c r="K323" s="71"/>
      <c r="L323" s="67"/>
      <c r="M323" s="67"/>
      <c r="N323" s="67"/>
      <c r="O323" s="71"/>
      <c r="P323" s="67"/>
      <c r="Q323" s="67"/>
      <c r="R323" s="67"/>
      <c r="S323" s="67"/>
    </row>
    <row r="324" spans="9:19" ht="15">
      <c r="I324" s="67"/>
      <c r="J324" s="67"/>
      <c r="K324" s="71"/>
      <c r="L324" s="67"/>
      <c r="M324" s="67"/>
      <c r="N324" s="67"/>
      <c r="O324" s="71"/>
      <c r="P324" s="67"/>
      <c r="Q324" s="67"/>
      <c r="R324" s="67"/>
      <c r="S324" s="67"/>
    </row>
    <row r="325" spans="9:19" ht="15">
      <c r="I325" s="67"/>
      <c r="J325" s="67"/>
      <c r="K325" s="71"/>
      <c r="L325" s="67"/>
      <c r="M325" s="67"/>
      <c r="N325" s="67"/>
      <c r="O325" s="71"/>
      <c r="P325" s="67"/>
      <c r="Q325" s="67"/>
      <c r="R325" s="67"/>
      <c r="S325" s="67"/>
    </row>
    <row r="326" spans="9:19" ht="15">
      <c r="I326" s="67"/>
      <c r="J326" s="67"/>
      <c r="K326" s="71"/>
      <c r="L326" s="67"/>
      <c r="M326" s="67"/>
      <c r="N326" s="67"/>
      <c r="O326" s="71"/>
      <c r="P326" s="67"/>
      <c r="Q326" s="67"/>
      <c r="R326" s="67"/>
      <c r="S326" s="67"/>
    </row>
    <row r="327" spans="9:19" ht="15">
      <c r="I327" s="67"/>
      <c r="J327" s="67"/>
      <c r="K327" s="71"/>
      <c r="L327" s="67"/>
      <c r="M327" s="67"/>
      <c r="N327" s="67"/>
      <c r="O327" s="71"/>
      <c r="P327" s="67"/>
      <c r="Q327" s="67"/>
      <c r="R327" s="67"/>
      <c r="S327" s="67"/>
    </row>
    <row r="328" spans="9:19" ht="15">
      <c r="I328" s="67"/>
      <c r="J328" s="67"/>
      <c r="K328" s="71"/>
      <c r="L328" s="67"/>
      <c r="M328" s="67"/>
      <c r="N328" s="67"/>
      <c r="O328" s="71"/>
      <c r="P328" s="67"/>
      <c r="Q328" s="67"/>
      <c r="R328" s="67"/>
      <c r="S328" s="67"/>
    </row>
    <row r="329" spans="9:19" ht="15">
      <c r="I329" s="67"/>
      <c r="J329" s="67"/>
      <c r="K329" s="71"/>
      <c r="L329" s="67"/>
      <c r="M329" s="67"/>
      <c r="N329" s="67"/>
      <c r="O329" s="71"/>
      <c r="P329" s="67"/>
      <c r="Q329" s="67"/>
      <c r="R329" s="67"/>
      <c r="S329" s="67"/>
    </row>
    <row r="330" spans="9:19" ht="15">
      <c r="I330" s="67"/>
      <c r="J330" s="67"/>
      <c r="K330" s="71"/>
      <c r="L330" s="67"/>
      <c r="M330" s="67"/>
      <c r="N330" s="67"/>
      <c r="O330" s="71"/>
      <c r="P330" s="67"/>
      <c r="Q330" s="67"/>
      <c r="R330" s="67"/>
      <c r="S330" s="67"/>
    </row>
    <row r="331" spans="9:19" ht="15">
      <c r="I331" s="67"/>
      <c r="J331" s="67"/>
      <c r="K331" s="71"/>
      <c r="L331" s="67"/>
      <c r="M331" s="67"/>
      <c r="N331" s="67"/>
      <c r="O331" s="71"/>
      <c r="P331" s="67"/>
      <c r="Q331" s="67"/>
      <c r="R331" s="67"/>
      <c r="S331" s="67"/>
    </row>
    <row r="332" spans="9:19" ht="15">
      <c r="I332" s="67"/>
      <c r="J332" s="67"/>
      <c r="K332" s="71"/>
      <c r="L332" s="67"/>
      <c r="M332" s="67"/>
      <c r="N332" s="67"/>
      <c r="O332" s="71"/>
      <c r="P332" s="67"/>
      <c r="Q332" s="67"/>
      <c r="R332" s="67"/>
      <c r="S332" s="67"/>
    </row>
    <row r="333" spans="9:19" ht="15">
      <c r="I333" s="67"/>
      <c r="J333" s="67"/>
      <c r="K333" s="71"/>
      <c r="L333" s="67"/>
      <c r="M333" s="67"/>
      <c r="N333" s="67"/>
      <c r="O333" s="71"/>
      <c r="P333" s="67"/>
      <c r="Q333" s="67"/>
      <c r="R333" s="67"/>
      <c r="S333" s="67"/>
    </row>
    <row r="334" spans="9:19" ht="15">
      <c r="I334" s="67"/>
      <c r="J334" s="67"/>
      <c r="K334" s="71"/>
      <c r="L334" s="67"/>
      <c r="M334" s="67"/>
      <c r="N334" s="67"/>
      <c r="O334" s="71"/>
      <c r="P334" s="67"/>
      <c r="Q334" s="67"/>
      <c r="R334" s="67"/>
      <c r="S334" s="67"/>
    </row>
    <row r="335" spans="9:19" ht="15">
      <c r="I335" s="67"/>
      <c r="J335" s="67"/>
      <c r="K335" s="71"/>
      <c r="L335" s="67"/>
      <c r="M335" s="67"/>
      <c r="N335" s="67"/>
      <c r="O335" s="71"/>
      <c r="P335" s="67"/>
      <c r="Q335" s="67"/>
      <c r="R335" s="67"/>
      <c r="S335" s="67"/>
    </row>
    <row r="336" spans="9:19" ht="15">
      <c r="I336" s="67"/>
      <c r="J336" s="67"/>
      <c r="K336" s="71"/>
      <c r="L336" s="67"/>
      <c r="M336" s="67"/>
      <c r="N336" s="67"/>
      <c r="O336" s="71"/>
      <c r="P336" s="67"/>
      <c r="Q336" s="67"/>
      <c r="R336" s="67"/>
      <c r="S336" s="67"/>
    </row>
    <row r="337" spans="9:19" ht="15">
      <c r="I337" s="67"/>
      <c r="J337" s="67"/>
      <c r="K337" s="71"/>
      <c r="L337" s="67"/>
      <c r="M337" s="67"/>
      <c r="N337" s="67"/>
      <c r="O337" s="71"/>
      <c r="P337" s="67"/>
      <c r="Q337" s="67"/>
      <c r="R337" s="67"/>
      <c r="S337" s="67"/>
    </row>
  </sheetData>
  <sheetProtection selectLockedCells="1"/>
  <mergeCells count="24">
    <mergeCell ref="B12:C12"/>
    <mergeCell ref="F12:G12"/>
    <mergeCell ref="J22:K22"/>
    <mergeCell ref="J32:K32"/>
    <mergeCell ref="J2:K2"/>
    <mergeCell ref="J12:K12"/>
    <mergeCell ref="B32:C32"/>
    <mergeCell ref="F32:G32"/>
    <mergeCell ref="B2:C2"/>
    <mergeCell ref="B22:C22"/>
    <mergeCell ref="F22:G22"/>
    <mergeCell ref="F2:G2"/>
    <mergeCell ref="N2:O2"/>
    <mergeCell ref="N12:O12"/>
    <mergeCell ref="N22:O22"/>
    <mergeCell ref="N32:O32"/>
    <mergeCell ref="B42:C42"/>
    <mergeCell ref="F42:G42"/>
    <mergeCell ref="J42:K42"/>
    <mergeCell ref="N42:O42"/>
    <mergeCell ref="B52:C52"/>
    <mergeCell ref="F52:G52"/>
    <mergeCell ref="J52:K52"/>
    <mergeCell ref="N52:O52"/>
  </mergeCells>
  <printOptions/>
  <pageMargins left="0.13" right="0.13" top="0.49" bottom="0.2" header="0.42" footer="0.2"/>
  <pageSetup horizontalDpi="300" verticalDpi="300" orientation="landscape" paperSize="12" r:id="rId1"/>
</worksheet>
</file>

<file path=xl/worksheets/sheet13.xml><?xml version="1.0" encoding="utf-8"?>
<worksheet xmlns="http://schemas.openxmlformats.org/spreadsheetml/2006/main" xmlns:r="http://schemas.openxmlformats.org/officeDocument/2006/relationships">
  <dimension ref="A1:M15"/>
  <sheetViews>
    <sheetView showZeros="0" zoomScalePageLayoutView="0" workbookViewId="0" topLeftCell="A1">
      <selection activeCell="C14" sqref="C14"/>
    </sheetView>
  </sheetViews>
  <sheetFormatPr defaultColWidth="9.00390625" defaultRowHeight="13.5"/>
  <cols>
    <col min="1" max="1" width="3.00390625" style="0" bestFit="1" customWidth="1"/>
    <col min="3" max="3" width="5.75390625" style="0" bestFit="1" customWidth="1"/>
    <col min="4" max="4" width="7.75390625" style="0" bestFit="1" customWidth="1"/>
    <col min="5" max="5" width="5.75390625" style="0" bestFit="1" customWidth="1"/>
    <col min="6" max="6" width="11.875" style="0" bestFit="1" customWidth="1"/>
    <col min="7" max="7" width="1.4921875" style="0" customWidth="1"/>
    <col min="8" max="8" width="14.125" style="0" bestFit="1" customWidth="1"/>
    <col min="9" max="9" width="5.75390625" style="0" bestFit="1" customWidth="1"/>
    <col min="11" max="12" width="14.125" style="0" bestFit="1" customWidth="1"/>
  </cols>
  <sheetData>
    <row r="1" spans="1:13" s="188" customFormat="1" ht="13.5">
      <c r="A1" s="191"/>
      <c r="B1" s="191"/>
      <c r="C1" s="191" t="s">
        <v>11</v>
      </c>
      <c r="D1" s="191" t="s">
        <v>15</v>
      </c>
      <c r="E1" s="191" t="s">
        <v>6</v>
      </c>
      <c r="F1" s="774" t="s">
        <v>105</v>
      </c>
      <c r="G1" s="774"/>
      <c r="H1" s="774"/>
      <c r="I1" s="191" t="s">
        <v>10</v>
      </c>
      <c r="J1" s="193" t="s">
        <v>107</v>
      </c>
      <c r="K1" s="775" t="s">
        <v>111</v>
      </c>
      <c r="L1" s="775"/>
      <c r="M1" s="191" t="s">
        <v>162</v>
      </c>
    </row>
    <row r="2" spans="1:13" ht="13.5">
      <c r="A2" s="192">
        <v>1</v>
      </c>
      <c r="B2" s="191" t="s">
        <v>2</v>
      </c>
      <c r="C2" s="191">
        <f>'入力用紙'!G13</f>
        <v>0</v>
      </c>
      <c r="D2" s="191">
        <f>'入力用紙'!M13</f>
        <v>0</v>
      </c>
      <c r="E2" s="191">
        <f>'入力用紙'!I13</f>
        <v>0</v>
      </c>
      <c r="F2" s="193">
        <f>'入力用紙'!C14</f>
        <v>0</v>
      </c>
      <c r="G2" s="193"/>
      <c r="H2" s="193">
        <f>'入力用紙'!D14</f>
        <v>0</v>
      </c>
      <c r="I2" s="191">
        <f>'入力用紙'!E13</f>
        <v>0</v>
      </c>
      <c r="J2" s="191">
        <f>'入力用紙'!U13</f>
        <v>0</v>
      </c>
      <c r="K2" s="191">
        <f>'入力用紙'!C13</f>
        <v>0</v>
      </c>
      <c r="L2" s="191">
        <f>'入力用紙'!D13</f>
        <v>0</v>
      </c>
      <c r="M2">
        <f>'入力用紙'!J7</f>
        <v>0</v>
      </c>
    </row>
    <row r="3" spans="1:12" ht="13.5">
      <c r="A3" s="192">
        <v>2</v>
      </c>
      <c r="B3" s="191" t="s">
        <v>104</v>
      </c>
      <c r="C3" s="191">
        <f>'入力用紙'!G15</f>
        <v>0</v>
      </c>
      <c r="D3" s="191">
        <f>'入力用紙'!M15</f>
        <v>0</v>
      </c>
      <c r="E3" s="191">
        <f>'入力用紙'!I15</f>
        <v>0</v>
      </c>
      <c r="F3" s="193">
        <f>'入力用紙'!C16</f>
        <v>0</v>
      </c>
      <c r="G3" s="193"/>
      <c r="H3" s="193">
        <f>'入力用紙'!D16</f>
        <v>0</v>
      </c>
      <c r="I3" s="191">
        <f>'入力用紙'!E15</f>
        <v>0</v>
      </c>
      <c r="J3" s="191">
        <f>'入力用紙'!U15</f>
        <v>0</v>
      </c>
      <c r="K3" s="191">
        <f>'入力用紙'!C15</f>
        <v>0</v>
      </c>
      <c r="L3" s="191">
        <f>'入力用紙'!D15</f>
        <v>0</v>
      </c>
    </row>
    <row r="4" spans="1:12" ht="13.5">
      <c r="A4" s="192">
        <v>3</v>
      </c>
      <c r="B4" s="191" t="s">
        <v>3</v>
      </c>
      <c r="C4" s="191">
        <f>'入力用紙'!G17</f>
        <v>0</v>
      </c>
      <c r="D4" s="191">
        <f>'入力用紙'!M17</f>
        <v>0</v>
      </c>
      <c r="E4" s="191">
        <f>'入力用紙'!I17</f>
        <v>0</v>
      </c>
      <c r="F4" s="193">
        <f>'入力用紙'!C18</f>
        <v>0</v>
      </c>
      <c r="G4" s="193"/>
      <c r="H4" s="193">
        <f>'入力用紙'!D18</f>
        <v>0</v>
      </c>
      <c r="I4" s="191">
        <f>'入力用紙'!E17</f>
        <v>0</v>
      </c>
      <c r="J4" s="191">
        <f>'入力用紙'!U17</f>
        <v>0</v>
      </c>
      <c r="K4" s="191">
        <f>'入力用紙'!C17</f>
        <v>0</v>
      </c>
      <c r="L4" s="191">
        <f>'入力用紙'!D17</f>
        <v>0</v>
      </c>
    </row>
    <row r="5" spans="1:12" ht="13.5">
      <c r="A5" s="192">
        <v>4</v>
      </c>
      <c r="B5" s="191" t="s">
        <v>100</v>
      </c>
      <c r="C5" s="191">
        <f>'入力用紙'!G19</f>
        <v>0</v>
      </c>
      <c r="D5" s="191">
        <f>'入力用紙'!M19</f>
        <v>0</v>
      </c>
      <c r="E5" s="191">
        <f>'入力用紙'!I19</f>
        <v>0</v>
      </c>
      <c r="F5" s="193">
        <f>'入力用紙'!C20</f>
        <v>0</v>
      </c>
      <c r="G5" s="193"/>
      <c r="H5" s="193">
        <f>'入力用紙'!D20</f>
        <v>0</v>
      </c>
      <c r="I5" s="191">
        <f>'入力用紙'!E19</f>
        <v>0</v>
      </c>
      <c r="J5" s="191">
        <f>'入力用紙'!U19</f>
        <v>0</v>
      </c>
      <c r="K5" s="191">
        <f>'入力用紙'!C19</f>
        <v>0</v>
      </c>
      <c r="L5" s="191">
        <f>'入力用紙'!D19</f>
        <v>0</v>
      </c>
    </row>
    <row r="6" spans="1:12" ht="13.5">
      <c r="A6" s="192">
        <v>5</v>
      </c>
      <c r="B6" s="191" t="s">
        <v>4</v>
      </c>
      <c r="C6" s="191">
        <f>'入力用紙'!G21</f>
        <v>0</v>
      </c>
      <c r="D6" s="191">
        <f>'入力用紙'!M21</f>
        <v>0</v>
      </c>
      <c r="E6" s="191">
        <f>'入力用紙'!I21</f>
        <v>0</v>
      </c>
      <c r="F6" s="193">
        <f>'入力用紙'!C22</f>
        <v>0</v>
      </c>
      <c r="G6" s="193"/>
      <c r="H6" s="193">
        <f>'入力用紙'!D22</f>
        <v>0</v>
      </c>
      <c r="I6" s="191">
        <f>'入力用紙'!E21</f>
        <v>0</v>
      </c>
      <c r="J6" s="191">
        <f>'入力用紙'!U21</f>
        <v>0</v>
      </c>
      <c r="K6" s="191">
        <f>'入力用紙'!C21</f>
        <v>0</v>
      </c>
      <c r="L6" s="191">
        <f>'入力用紙'!D21</f>
        <v>0</v>
      </c>
    </row>
    <row r="7" spans="1:12" ht="13.5">
      <c r="A7" s="192">
        <v>6</v>
      </c>
      <c r="B7" s="191" t="s">
        <v>5</v>
      </c>
      <c r="C7" s="191">
        <f>'入力用紙'!G23</f>
        <v>0</v>
      </c>
      <c r="D7" s="191">
        <f>'入力用紙'!M23</f>
        <v>0</v>
      </c>
      <c r="E7" s="191">
        <f>'入力用紙'!I23</f>
        <v>0</v>
      </c>
      <c r="F7" s="193">
        <f>'入力用紙'!C24</f>
        <v>0</v>
      </c>
      <c r="G7" s="193"/>
      <c r="H7" s="193">
        <f>'入力用紙'!D24</f>
        <v>0</v>
      </c>
      <c r="I7" s="191">
        <f>'入力用紙'!E23</f>
        <v>0</v>
      </c>
      <c r="J7" s="191">
        <f>'入力用紙'!U23</f>
        <v>0</v>
      </c>
      <c r="K7" s="191">
        <f>'入力用紙'!C23</f>
        <v>0</v>
      </c>
      <c r="L7" s="191">
        <f>'入力用紙'!D23</f>
        <v>0</v>
      </c>
    </row>
    <row r="8" spans="1:12" ht="13.5">
      <c r="A8" s="192">
        <v>7</v>
      </c>
      <c r="B8" s="191" t="s">
        <v>5</v>
      </c>
      <c r="C8" s="191">
        <f>'入力用紙'!G25</f>
        <v>0</v>
      </c>
      <c r="D8" s="191">
        <f>'入力用紙'!M25</f>
        <v>0</v>
      </c>
      <c r="E8" s="191">
        <f>'入力用紙'!I25</f>
        <v>0</v>
      </c>
      <c r="F8" s="193">
        <f>'入力用紙'!C26</f>
        <v>0</v>
      </c>
      <c r="G8" s="193"/>
      <c r="H8" s="193">
        <f>'入力用紙'!D26</f>
        <v>0</v>
      </c>
      <c r="I8" s="191">
        <f>'入力用紙'!E25</f>
        <v>0</v>
      </c>
      <c r="J8" s="191">
        <f>'入力用紙'!U25</f>
        <v>0</v>
      </c>
      <c r="K8" s="191">
        <f>'入力用紙'!C25</f>
        <v>0</v>
      </c>
      <c r="L8" s="191">
        <f>'入力用紙'!D25</f>
        <v>0</v>
      </c>
    </row>
    <row r="9" spans="1:12" ht="13.5">
      <c r="A9" s="192">
        <v>8</v>
      </c>
      <c r="B9" s="193" t="s">
        <v>21</v>
      </c>
      <c r="C9" s="191">
        <f>'入力用紙'!G27</f>
        <v>0</v>
      </c>
      <c r="D9" s="191">
        <f>'入力用紙'!M27</f>
        <v>0</v>
      </c>
      <c r="E9" s="191">
        <f>'入力用紙'!I27</f>
        <v>0</v>
      </c>
      <c r="F9" s="193">
        <f>'入力用紙'!C28</f>
        <v>0</v>
      </c>
      <c r="G9" s="193"/>
      <c r="H9" s="193">
        <f>'入力用紙'!D28</f>
        <v>0</v>
      </c>
      <c r="I9" s="191">
        <f>'入力用紙'!E27</f>
        <v>0</v>
      </c>
      <c r="J9" s="191">
        <f>'入力用紙'!U27</f>
        <v>0</v>
      </c>
      <c r="K9" s="191"/>
      <c r="L9" s="191"/>
    </row>
    <row r="10" spans="1:12" ht="13.5">
      <c r="A10" s="192"/>
      <c r="B10" s="192"/>
      <c r="C10" s="192"/>
      <c r="D10" s="192"/>
      <c r="E10" s="192"/>
      <c r="F10" s="193"/>
      <c r="G10" s="193"/>
      <c r="H10" s="193"/>
      <c r="I10" s="192"/>
      <c r="J10" s="192"/>
      <c r="K10" s="192"/>
      <c r="L10" s="192"/>
    </row>
    <row r="11" spans="1:13" ht="13.5">
      <c r="A11" s="192">
        <v>1</v>
      </c>
      <c r="B11" s="191" t="s">
        <v>2</v>
      </c>
      <c r="C11" s="191">
        <f>'入力用紙'!AD13</f>
        <v>0</v>
      </c>
      <c r="D11" s="191">
        <f>'入力用紙'!AJ13</f>
        <v>0</v>
      </c>
      <c r="E11" s="191">
        <f>'入力用紙'!AF13</f>
        <v>0</v>
      </c>
      <c r="F11" s="193">
        <f>'入力用紙'!Z14</f>
        <v>0</v>
      </c>
      <c r="G11" s="193"/>
      <c r="H11" s="193">
        <f>'入力用紙'!AA14</f>
        <v>0</v>
      </c>
      <c r="I11" s="191">
        <f>'入力用紙'!AB13</f>
        <v>0</v>
      </c>
      <c r="J11" s="191">
        <f>'入力用紙'!AR13</f>
        <v>0</v>
      </c>
      <c r="K11" s="191">
        <f>'入力用紙'!Z13</f>
        <v>0</v>
      </c>
      <c r="L11" s="191">
        <f>'入力用紙'!AA13</f>
        <v>0</v>
      </c>
      <c r="M11">
        <f>'入力用紙'!J7</f>
        <v>0</v>
      </c>
    </row>
    <row r="12" spans="1:12" ht="13.5">
      <c r="A12" s="192">
        <v>2</v>
      </c>
      <c r="B12" s="191" t="s">
        <v>3</v>
      </c>
      <c r="C12" s="191">
        <f>'入力用紙'!AD15</f>
        <v>0</v>
      </c>
      <c r="D12" s="191">
        <f>'入力用紙'!AJ15</f>
        <v>0</v>
      </c>
      <c r="E12" s="191">
        <f>'入力用紙'!AF15</f>
        <v>0</v>
      </c>
      <c r="F12" s="193">
        <f>'入力用紙'!Z16</f>
        <v>0</v>
      </c>
      <c r="G12" s="193"/>
      <c r="H12" s="193">
        <f>'入力用紙'!AA16</f>
        <v>0</v>
      </c>
      <c r="I12" s="191">
        <f>'入力用紙'!AB15</f>
        <v>0</v>
      </c>
      <c r="J12" s="191">
        <f>'入力用紙'!AR15</f>
        <v>0</v>
      </c>
      <c r="K12" s="191">
        <f>'入力用紙'!Z15</f>
        <v>0</v>
      </c>
      <c r="L12" s="191">
        <f>'入力用紙'!AA15</f>
        <v>0</v>
      </c>
    </row>
    <row r="13" spans="1:12" ht="13.5">
      <c r="A13" s="192">
        <v>3</v>
      </c>
      <c r="B13" s="191" t="s">
        <v>4</v>
      </c>
      <c r="C13" s="191">
        <f>'入力用紙'!AD17</f>
        <v>0</v>
      </c>
      <c r="D13" s="191">
        <f>'入力用紙'!AJ17</f>
        <v>0</v>
      </c>
      <c r="E13" s="191">
        <f>'入力用紙'!AF17</f>
        <v>0</v>
      </c>
      <c r="F13" s="193">
        <f>'入力用紙'!Z18</f>
        <v>0</v>
      </c>
      <c r="G13" s="193"/>
      <c r="H13" s="193">
        <f>'入力用紙'!AA18</f>
        <v>0</v>
      </c>
      <c r="I13" s="191">
        <f>'入力用紙'!AB17</f>
        <v>0</v>
      </c>
      <c r="J13" s="191">
        <f>'入力用紙'!AR17</f>
        <v>0</v>
      </c>
      <c r="K13" s="191">
        <f>'入力用紙'!Z17</f>
        <v>0</v>
      </c>
      <c r="L13" s="191">
        <f>'入力用紙'!AA17</f>
        <v>0</v>
      </c>
    </row>
    <row r="14" spans="1:12" ht="13.5">
      <c r="A14" s="192">
        <v>4</v>
      </c>
      <c r="B14" s="191" t="s">
        <v>5</v>
      </c>
      <c r="C14" s="191">
        <f>'入力用紙'!AD19</f>
        <v>0</v>
      </c>
      <c r="D14" s="191">
        <f>'入力用紙'!AJ19</f>
        <v>0</v>
      </c>
      <c r="E14" s="191">
        <f>'入力用紙'!AF19</f>
        <v>0</v>
      </c>
      <c r="F14" s="193">
        <f>'入力用紙'!Z20</f>
        <v>0</v>
      </c>
      <c r="G14" s="193"/>
      <c r="H14" s="193">
        <f>'入力用紙'!AA20</f>
        <v>0</v>
      </c>
      <c r="I14" s="191">
        <f>'入力用紙'!AB19</f>
        <v>0</v>
      </c>
      <c r="J14" s="191">
        <f>'入力用紙'!AR19</f>
        <v>0</v>
      </c>
      <c r="K14" s="191">
        <f>'入力用紙'!Z19</f>
        <v>0</v>
      </c>
      <c r="L14" s="191">
        <f>'入力用紙'!AA19</f>
        <v>0</v>
      </c>
    </row>
    <row r="15" spans="1:12" ht="13.5">
      <c r="A15" s="192">
        <v>5</v>
      </c>
      <c r="B15" s="193" t="s">
        <v>21</v>
      </c>
      <c r="C15" s="191">
        <f>'入力用紙'!AD21</f>
        <v>0</v>
      </c>
      <c r="D15" s="191">
        <f>'入力用紙'!AJ21</f>
        <v>0</v>
      </c>
      <c r="E15" s="191">
        <f>'入力用紙'!AF21</f>
        <v>0</v>
      </c>
      <c r="F15" s="193">
        <f>'入力用紙'!Z22</f>
        <v>0</v>
      </c>
      <c r="G15" s="193"/>
      <c r="H15" s="193">
        <f>'入力用紙'!AA22</f>
        <v>0</v>
      </c>
      <c r="I15" s="191">
        <f>'入力用紙'!AB21</f>
        <v>0</v>
      </c>
      <c r="J15" s="191">
        <f>'入力用紙'!AR21</f>
        <v>0</v>
      </c>
      <c r="K15" s="191"/>
      <c r="L15" s="191"/>
    </row>
  </sheetData>
  <sheetProtection password="D7F3" sheet="1"/>
  <mergeCells count="2">
    <mergeCell ref="F1:H1"/>
    <mergeCell ref="K1:L1"/>
  </mergeCells>
  <printOptions/>
  <pageMargins left="0.7" right="0.7" top="0.75" bottom="0.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K36"/>
  <sheetViews>
    <sheetView showZeros="0" zoomScalePageLayoutView="0" workbookViewId="0" topLeftCell="A1">
      <selection activeCell="I8" sqref="I8"/>
    </sheetView>
  </sheetViews>
  <sheetFormatPr defaultColWidth="9.00390625" defaultRowHeight="13.5"/>
  <cols>
    <col min="1" max="1" width="9.75390625" style="189" bestFit="1" customWidth="1"/>
    <col min="2" max="2" width="5.75390625" style="189" bestFit="1" customWidth="1"/>
    <col min="3" max="3" width="8.125" style="189" customWidth="1"/>
    <col min="4" max="5" width="11.875" style="189" bestFit="1" customWidth="1"/>
    <col min="6" max="8" width="5.75390625" style="189" bestFit="1" customWidth="1"/>
    <col min="9" max="9" width="14.125" style="189" bestFit="1" customWidth="1"/>
    <col min="10" max="10" width="16.375" style="189" bestFit="1" customWidth="1"/>
    <col min="11" max="16384" width="9.00390625" style="190" customWidth="1"/>
  </cols>
  <sheetData>
    <row r="1" spans="1:11" ht="13.5">
      <c r="A1" s="193" t="s">
        <v>22</v>
      </c>
      <c r="B1" s="193" t="s">
        <v>11</v>
      </c>
      <c r="C1" s="193" t="s">
        <v>35</v>
      </c>
      <c r="D1" s="775" t="s">
        <v>105</v>
      </c>
      <c r="E1" s="775"/>
      <c r="F1" s="193" t="s">
        <v>6</v>
      </c>
      <c r="G1" s="193" t="s">
        <v>10</v>
      </c>
      <c r="H1" s="193" t="s">
        <v>57</v>
      </c>
      <c r="I1" s="775" t="s">
        <v>111</v>
      </c>
      <c r="J1" s="775"/>
      <c r="K1" s="338" t="s">
        <v>162</v>
      </c>
    </row>
    <row r="2" spans="1:11" ht="13.5">
      <c r="A2" s="193">
        <f>'入力用紙'!J5</f>
        <v>0</v>
      </c>
      <c r="B2" s="193">
        <f>'入力用紙'!G34</f>
        <v>0</v>
      </c>
      <c r="C2" s="193">
        <f>'入力用紙'!B34</f>
        <v>0</v>
      </c>
      <c r="D2" s="193">
        <f>'入力用紙'!C35</f>
        <v>0</v>
      </c>
      <c r="E2" s="193">
        <f>'入力用紙'!D35</f>
        <v>0</v>
      </c>
      <c r="F2" s="193">
        <f>'入力用紙'!I34</f>
        <v>0</v>
      </c>
      <c r="G2" s="193">
        <f>'入力用紙'!E34</f>
        <v>0</v>
      </c>
      <c r="H2" s="193">
        <f>'入力用紙'!U34</f>
        <v>0</v>
      </c>
      <c r="I2" s="193">
        <f>'入力用紙'!C34</f>
        <v>0</v>
      </c>
      <c r="J2" s="193">
        <f>'入力用紙'!D34</f>
        <v>0</v>
      </c>
      <c r="K2" s="339">
        <f>'入力用紙'!J7</f>
        <v>0</v>
      </c>
    </row>
    <row r="3" spans="1:10" ht="13.5">
      <c r="A3" s="193">
        <f>'入力用紙'!J5</f>
        <v>0</v>
      </c>
      <c r="B3" s="193">
        <f>'入力用紙'!G36</f>
        <v>0</v>
      </c>
      <c r="C3" s="193">
        <f>'入力用紙'!B36</f>
        <v>0</v>
      </c>
      <c r="D3" s="193">
        <f>'入力用紙'!C37</f>
        <v>0</v>
      </c>
      <c r="E3" s="193">
        <f>'入力用紙'!D37</f>
        <v>0</v>
      </c>
      <c r="F3" s="193">
        <f>'入力用紙'!I36</f>
        <v>0</v>
      </c>
      <c r="G3" s="193">
        <f>'入力用紙'!E36</f>
        <v>0</v>
      </c>
      <c r="H3" s="193">
        <f>'入力用紙'!U36</f>
        <v>0</v>
      </c>
      <c r="I3" s="193">
        <f>'入力用紙'!C36</f>
        <v>0</v>
      </c>
      <c r="J3" s="193">
        <f>'入力用紙'!D36</f>
        <v>0</v>
      </c>
    </row>
    <row r="4" spans="1:10" ht="13.5">
      <c r="A4" s="193">
        <f>'入力用紙'!J5</f>
        <v>0</v>
      </c>
      <c r="B4" s="193">
        <f>'入力用紙'!G38</f>
        <v>0</v>
      </c>
      <c r="C4" s="193">
        <f>'入力用紙'!B38</f>
        <v>0</v>
      </c>
      <c r="D4" s="193">
        <f>'入力用紙'!C39</f>
        <v>0</v>
      </c>
      <c r="E4" s="193">
        <f>'入力用紙'!D39</f>
        <v>0</v>
      </c>
      <c r="F4" s="193">
        <f>'入力用紙'!I38</f>
        <v>0</v>
      </c>
      <c r="G4" s="193">
        <f>'入力用紙'!E38</f>
        <v>0</v>
      </c>
      <c r="H4" s="193">
        <f>'入力用紙'!U38</f>
        <v>0</v>
      </c>
      <c r="I4" s="193">
        <f>'入力用紙'!C38</f>
        <v>0</v>
      </c>
      <c r="J4" s="193">
        <f>'入力用紙'!D38</f>
        <v>0</v>
      </c>
    </row>
    <row r="5" spans="1:10" ht="13.5">
      <c r="A5" s="193">
        <f>'入力用紙'!J5</f>
        <v>0</v>
      </c>
      <c r="B5" s="193">
        <f>'入力用紙'!G40</f>
        <v>0</v>
      </c>
      <c r="C5" s="193">
        <f>'入力用紙'!B40</f>
        <v>0</v>
      </c>
      <c r="D5" s="193">
        <f>'入力用紙'!C41</f>
        <v>0</v>
      </c>
      <c r="E5" s="193">
        <f>'入力用紙'!D41</f>
        <v>0</v>
      </c>
      <c r="F5" s="193">
        <f>'入力用紙'!I40</f>
        <v>0</v>
      </c>
      <c r="G5" s="193">
        <f>'入力用紙'!E40</f>
        <v>0</v>
      </c>
      <c r="H5" s="193">
        <f>'入力用紙'!U40</f>
        <v>0</v>
      </c>
      <c r="I5" s="193">
        <f>'入力用紙'!C40</f>
        <v>0</v>
      </c>
      <c r="J5" s="193">
        <f>'入力用紙'!D40</f>
        <v>0</v>
      </c>
    </row>
    <row r="6" spans="1:10" ht="13.5">
      <c r="A6" s="193">
        <f>'入力用紙'!J5</f>
        <v>0</v>
      </c>
      <c r="B6" s="193">
        <f>'入力用紙'!G42</f>
        <v>0</v>
      </c>
      <c r="C6" s="193">
        <f>'入力用紙'!B42</f>
        <v>0</v>
      </c>
      <c r="D6" s="193">
        <f>'入力用紙'!C43</f>
        <v>0</v>
      </c>
      <c r="E6" s="193">
        <f>'入力用紙'!D43</f>
        <v>0</v>
      </c>
      <c r="F6" s="193">
        <f>'入力用紙'!I42</f>
        <v>0</v>
      </c>
      <c r="G6" s="193">
        <f>'入力用紙'!E42</f>
        <v>0</v>
      </c>
      <c r="H6" s="193">
        <f>'入力用紙'!U42</f>
        <v>0</v>
      </c>
      <c r="I6" s="193">
        <f>'入力用紙'!C42</f>
        <v>0</v>
      </c>
      <c r="J6" s="193">
        <f>'入力用紙'!D42</f>
        <v>0</v>
      </c>
    </row>
    <row r="7" spans="1:10" ht="13.5">
      <c r="A7" s="193">
        <f>'入力用紙'!J5</f>
        <v>0</v>
      </c>
      <c r="B7" s="193">
        <f>'入力用紙'!G44</f>
        <v>0</v>
      </c>
      <c r="C7" s="193">
        <f>'入力用紙'!B44</f>
        <v>0</v>
      </c>
      <c r="D7" s="193">
        <f>'入力用紙'!C45</f>
        <v>0</v>
      </c>
      <c r="E7" s="193">
        <f>'入力用紙'!D45</f>
        <v>0</v>
      </c>
      <c r="F7" s="193">
        <f>'入力用紙'!I44</f>
        <v>0</v>
      </c>
      <c r="G7" s="193">
        <f>'入力用紙'!E44</f>
        <v>0</v>
      </c>
      <c r="H7" s="193">
        <f>'入力用紙'!U44</f>
        <v>0</v>
      </c>
      <c r="I7" s="193">
        <f>'入力用紙'!C44</f>
        <v>0</v>
      </c>
      <c r="J7" s="193">
        <f>'入力用紙'!D44</f>
        <v>0</v>
      </c>
    </row>
    <row r="8" spans="1:10" ht="13.5">
      <c r="A8" s="193">
        <f>'入力用紙'!J5</f>
        <v>0</v>
      </c>
      <c r="B8" s="193">
        <f>'入力用紙'!G46</f>
        <v>0</v>
      </c>
      <c r="C8" s="193">
        <f>'入力用紙'!B46</f>
        <v>0</v>
      </c>
      <c r="D8" s="193">
        <f>'入力用紙'!C47</f>
        <v>0</v>
      </c>
      <c r="E8" s="193">
        <f>'入力用紙'!D47</f>
        <v>0</v>
      </c>
      <c r="F8" s="193">
        <f>'入力用紙'!I46</f>
        <v>0</v>
      </c>
      <c r="G8" s="193">
        <f>'入力用紙'!E46</f>
        <v>0</v>
      </c>
      <c r="H8" s="193">
        <f>'入力用紙'!U46</f>
        <v>0</v>
      </c>
      <c r="I8" s="193">
        <f>'入力用紙'!C46</f>
        <v>0</v>
      </c>
      <c r="J8" s="193">
        <f>'入力用紙'!D46</f>
        <v>0</v>
      </c>
    </row>
    <row r="9" spans="1:10" ht="13.5">
      <c r="A9" s="193">
        <f>'入力用紙'!J5</f>
        <v>0</v>
      </c>
      <c r="B9" s="193">
        <f>'入力用紙'!G48</f>
        <v>0</v>
      </c>
      <c r="C9" s="193">
        <f>'入力用紙'!B48</f>
        <v>0</v>
      </c>
      <c r="D9" s="193">
        <f>'入力用紙'!C49</f>
        <v>0</v>
      </c>
      <c r="E9" s="193">
        <f>'入力用紙'!D49</f>
        <v>0</v>
      </c>
      <c r="F9" s="193">
        <f>'入力用紙'!I48</f>
        <v>0</v>
      </c>
      <c r="G9" s="193">
        <f>'入力用紙'!E48</f>
        <v>0</v>
      </c>
      <c r="H9" s="193">
        <f>'入力用紙'!U48</f>
        <v>0</v>
      </c>
      <c r="I9" s="193">
        <f>'入力用紙'!C48</f>
        <v>0</v>
      </c>
      <c r="J9" s="193">
        <f>'入力用紙'!D48</f>
        <v>0</v>
      </c>
    </row>
    <row r="10" spans="1:10" ht="13.5">
      <c r="A10" s="193">
        <f>'入力用紙'!J5</f>
        <v>0</v>
      </c>
      <c r="B10" s="193">
        <f>'入力用紙'!G50</f>
        <v>0</v>
      </c>
      <c r="C10" s="193">
        <f>'入力用紙'!B50</f>
        <v>0</v>
      </c>
      <c r="D10" s="193">
        <f>'入力用紙'!C51</f>
        <v>0</v>
      </c>
      <c r="E10" s="193">
        <f>'入力用紙'!D51</f>
        <v>0</v>
      </c>
      <c r="F10" s="193">
        <f>'入力用紙'!I50</f>
        <v>0</v>
      </c>
      <c r="G10" s="193">
        <f>'入力用紙'!E50</f>
        <v>0</v>
      </c>
      <c r="H10" s="193">
        <f>'入力用紙'!U50</f>
        <v>0</v>
      </c>
      <c r="I10" s="193">
        <f>'入力用紙'!C50</f>
        <v>0</v>
      </c>
      <c r="J10" s="193">
        <f>'入力用紙'!D50</f>
        <v>0</v>
      </c>
    </row>
    <row r="11" spans="1:10" ht="13.5">
      <c r="A11" s="193">
        <f>'入力用紙'!J5</f>
        <v>0</v>
      </c>
      <c r="B11" s="193">
        <f>'入力用紙'!G52</f>
        <v>0</v>
      </c>
      <c r="C11" s="193">
        <f>'入力用紙'!B52</f>
        <v>0</v>
      </c>
      <c r="D11" s="193">
        <f>'入力用紙'!C53</f>
        <v>0</v>
      </c>
      <c r="E11" s="193">
        <f>'入力用紙'!D53</f>
        <v>0</v>
      </c>
      <c r="F11" s="193">
        <f>'入力用紙'!I52</f>
        <v>0</v>
      </c>
      <c r="G11" s="193">
        <f>'入力用紙'!E52</f>
        <v>0</v>
      </c>
      <c r="H11" s="193">
        <f>'入力用紙'!U52</f>
        <v>0</v>
      </c>
      <c r="I11" s="193">
        <f>'入力用紙'!C52</f>
        <v>0</v>
      </c>
      <c r="J11" s="193">
        <f>'入力用紙'!D52</f>
        <v>0</v>
      </c>
    </row>
    <row r="12" spans="1:10" ht="13.5">
      <c r="A12" s="193">
        <f>'入力用紙'!J5</f>
        <v>0</v>
      </c>
      <c r="B12" s="193">
        <f>'入力用紙'!G54</f>
        <v>0</v>
      </c>
      <c r="C12" s="193">
        <f>'入力用紙'!B54</f>
        <v>0</v>
      </c>
      <c r="D12" s="193">
        <f>'入力用紙'!C55</f>
        <v>0</v>
      </c>
      <c r="E12" s="193">
        <f>'入力用紙'!D55</f>
        <v>0</v>
      </c>
      <c r="F12" s="193">
        <f>'入力用紙'!I54</f>
        <v>0</v>
      </c>
      <c r="G12" s="193">
        <f>'入力用紙'!E54</f>
        <v>0</v>
      </c>
      <c r="H12" s="193">
        <f>'入力用紙'!U54</f>
        <v>0</v>
      </c>
      <c r="I12" s="193">
        <f>'入力用紙'!C54</f>
        <v>0</v>
      </c>
      <c r="J12" s="193">
        <f>'入力用紙'!D54</f>
        <v>0</v>
      </c>
    </row>
    <row r="13" spans="1:10" ht="13.5">
      <c r="A13" s="193">
        <f>'入力用紙'!J5</f>
        <v>0</v>
      </c>
      <c r="B13" s="193">
        <f>'入力用紙'!G56</f>
        <v>0</v>
      </c>
      <c r="C13" s="193">
        <f>'入力用紙'!B56</f>
        <v>0</v>
      </c>
      <c r="D13" s="193">
        <f>'入力用紙'!C57</f>
        <v>0</v>
      </c>
      <c r="E13" s="193">
        <f>'入力用紙'!D57</f>
        <v>0</v>
      </c>
      <c r="F13" s="193">
        <f>'入力用紙'!I56</f>
        <v>0</v>
      </c>
      <c r="G13" s="193">
        <f>'入力用紙'!E56</f>
        <v>0</v>
      </c>
      <c r="H13" s="193">
        <f>'入力用紙'!U56</f>
        <v>0</v>
      </c>
      <c r="I13" s="193">
        <f>'入力用紙'!C56</f>
        <v>0</v>
      </c>
      <c r="J13" s="193">
        <f>'入力用紙'!D56</f>
        <v>0</v>
      </c>
    </row>
    <row r="14" spans="1:10" ht="13.5">
      <c r="A14" s="193">
        <f>'入力用紙'!J5</f>
        <v>0</v>
      </c>
      <c r="B14" s="193">
        <f>'入力用紙'!G58</f>
        <v>0</v>
      </c>
      <c r="C14" s="193">
        <f>'入力用紙'!B58</f>
        <v>0</v>
      </c>
      <c r="D14" s="193">
        <f>'入力用紙'!C59</f>
        <v>0</v>
      </c>
      <c r="E14" s="193">
        <f>'入力用紙'!D59</f>
        <v>0</v>
      </c>
      <c r="F14" s="193">
        <f>'入力用紙'!I58</f>
        <v>0</v>
      </c>
      <c r="G14" s="193">
        <f>'入力用紙'!E58</f>
        <v>0</v>
      </c>
      <c r="H14" s="193">
        <f>'入力用紙'!U58</f>
        <v>0</v>
      </c>
      <c r="I14" s="193">
        <f>'入力用紙'!C58</f>
        <v>0</v>
      </c>
      <c r="J14" s="193">
        <f>'入力用紙'!D58</f>
        <v>0</v>
      </c>
    </row>
    <row r="15" spans="1:10" ht="13.5">
      <c r="A15" s="193">
        <f>'入力用紙'!J5</f>
        <v>0</v>
      </c>
      <c r="B15" s="193">
        <f>'入力用紙'!G60</f>
        <v>0</v>
      </c>
      <c r="C15" s="193">
        <f>'入力用紙'!B60</f>
        <v>0</v>
      </c>
      <c r="D15" s="193">
        <f>'入力用紙'!C61</f>
        <v>0</v>
      </c>
      <c r="E15" s="193">
        <f>'入力用紙'!D61</f>
        <v>0</v>
      </c>
      <c r="F15" s="193">
        <f>'入力用紙'!I60</f>
        <v>0</v>
      </c>
      <c r="G15" s="193">
        <f>'入力用紙'!E60</f>
        <v>0</v>
      </c>
      <c r="H15" s="193">
        <f>'入力用紙'!U60</f>
        <v>0</v>
      </c>
      <c r="I15" s="193">
        <f>'入力用紙'!C60</f>
        <v>0</v>
      </c>
      <c r="J15" s="193">
        <f>'入力用紙'!D60</f>
        <v>0</v>
      </c>
    </row>
    <row r="16" spans="1:10" ht="13.5">
      <c r="A16" s="193">
        <f>'入力用紙'!J5</f>
        <v>0</v>
      </c>
      <c r="B16" s="193">
        <f>'入力用紙'!G62</f>
        <v>0</v>
      </c>
      <c r="C16" s="193">
        <f>'入力用紙'!B62</f>
        <v>0</v>
      </c>
      <c r="D16" s="193">
        <f>'入力用紙'!C63</f>
        <v>0</v>
      </c>
      <c r="E16" s="193">
        <f>'入力用紙'!D63</f>
        <v>0</v>
      </c>
      <c r="F16" s="193">
        <f>'入力用紙'!I62</f>
        <v>0</v>
      </c>
      <c r="G16" s="193">
        <f>'入力用紙'!E62</f>
        <v>0</v>
      </c>
      <c r="H16" s="193">
        <f>'入力用紙'!U62</f>
        <v>0</v>
      </c>
      <c r="I16" s="193">
        <f>'入力用紙'!C62</f>
        <v>0</v>
      </c>
      <c r="J16" s="193">
        <f>'入力用紙'!D62</f>
        <v>0</v>
      </c>
    </row>
    <row r="17" spans="1:10" ht="13.5">
      <c r="A17" s="193">
        <f>'入力用紙'!J5</f>
        <v>0</v>
      </c>
      <c r="B17" s="193">
        <f>'入力用紙'!G64</f>
        <v>0</v>
      </c>
      <c r="C17" s="193">
        <f>'入力用紙'!B64</f>
        <v>0</v>
      </c>
      <c r="D17" s="193">
        <f>'入力用紙'!C65</f>
        <v>0</v>
      </c>
      <c r="E17" s="193">
        <f>'入力用紙'!D65</f>
        <v>0</v>
      </c>
      <c r="F17" s="193">
        <f>'入力用紙'!I64</f>
        <v>0</v>
      </c>
      <c r="G17" s="193">
        <f>'入力用紙'!E64</f>
        <v>0</v>
      </c>
      <c r="H17" s="193">
        <f>'入力用紙'!U64</f>
        <v>0</v>
      </c>
      <c r="I17" s="193">
        <f>'入力用紙'!C64</f>
        <v>0</v>
      </c>
      <c r="J17" s="193">
        <f>'入力用紙'!D64</f>
        <v>0</v>
      </c>
    </row>
    <row r="18" spans="1:10" ht="13.5">
      <c r="A18" s="193">
        <f>'入力用紙'!J5</f>
        <v>0</v>
      </c>
      <c r="B18" s="193">
        <f>'入力用紙'!G66</f>
        <v>0</v>
      </c>
      <c r="C18" s="193">
        <f>'入力用紙'!B66</f>
        <v>0</v>
      </c>
      <c r="D18" s="193">
        <f>'入力用紙'!C67</f>
        <v>0</v>
      </c>
      <c r="E18" s="193">
        <f>'入力用紙'!D67</f>
        <v>0</v>
      </c>
      <c r="F18" s="193">
        <f>'入力用紙'!I66</f>
        <v>0</v>
      </c>
      <c r="G18" s="193">
        <f>'入力用紙'!E66</f>
        <v>0</v>
      </c>
      <c r="H18" s="193">
        <f>'入力用紙'!U66</f>
        <v>0</v>
      </c>
      <c r="I18" s="193">
        <f>'入力用紙'!C66</f>
        <v>0</v>
      </c>
      <c r="J18" s="193">
        <f>'入力用紙'!D66</f>
        <v>0</v>
      </c>
    </row>
    <row r="19" spans="1:10" ht="13.5">
      <c r="A19" s="193">
        <f>'入力用紙'!J5</f>
        <v>0</v>
      </c>
      <c r="B19" s="193">
        <f>'入力用紙'!G69</f>
        <v>0</v>
      </c>
      <c r="C19" s="193" t="str">
        <f>'入力用紙'!B68</f>
        <v>マネージャー</v>
      </c>
      <c r="D19" s="193">
        <f>'入力用紙'!C69</f>
        <v>0</v>
      </c>
      <c r="E19" s="193">
        <f>'入力用紙'!D69</f>
        <v>0</v>
      </c>
      <c r="F19" s="193">
        <f>'入力用紙'!I69</f>
        <v>0</v>
      </c>
      <c r="G19" s="193">
        <f>'入力用紙'!E69</f>
        <v>0</v>
      </c>
      <c r="H19" s="193">
        <f>'入力用紙'!U69</f>
        <v>0</v>
      </c>
      <c r="I19" s="193"/>
      <c r="J19" s="193"/>
    </row>
    <row r="20" spans="1:10" ht="13.5">
      <c r="A20" s="193"/>
      <c r="B20" s="193"/>
      <c r="C20" s="193"/>
      <c r="D20" s="193"/>
      <c r="E20" s="193"/>
      <c r="F20" s="193"/>
      <c r="G20" s="193"/>
      <c r="H20" s="193"/>
      <c r="I20" s="193"/>
      <c r="J20" s="193"/>
    </row>
    <row r="21" spans="1:11" ht="13.5">
      <c r="A21" s="193">
        <f>'入力用紙'!J5</f>
        <v>0</v>
      </c>
      <c r="B21" s="193">
        <f>'入力用紙'!AD34</f>
        <v>0</v>
      </c>
      <c r="C21" s="193">
        <f>'入力用紙'!Y34</f>
        <v>0</v>
      </c>
      <c r="D21" s="193">
        <f>'入力用紙'!Z35</f>
        <v>0</v>
      </c>
      <c r="E21" s="193">
        <f>'入力用紙'!AA35</f>
        <v>0</v>
      </c>
      <c r="F21" s="193">
        <f>'入力用紙'!AF34</f>
        <v>0</v>
      </c>
      <c r="G21" s="193">
        <f>'入力用紙'!AB34</f>
        <v>0</v>
      </c>
      <c r="H21" s="193">
        <f>'入力用紙'!AR34</f>
        <v>0</v>
      </c>
      <c r="I21" s="193">
        <f>'入力用紙'!Z34</f>
        <v>0</v>
      </c>
      <c r="J21" s="193">
        <f>'入力用紙'!AA34</f>
        <v>0</v>
      </c>
      <c r="K21" s="339">
        <f>'入力用紙'!J7</f>
        <v>0</v>
      </c>
    </row>
    <row r="22" spans="1:10" ht="13.5">
      <c r="A22" s="193">
        <f>'入力用紙'!J5</f>
        <v>0</v>
      </c>
      <c r="B22" s="193">
        <f>'入力用紙'!AD36</f>
        <v>0</v>
      </c>
      <c r="C22" s="193">
        <f>'入力用紙'!Y36</f>
        <v>0</v>
      </c>
      <c r="D22" s="193">
        <f>'入力用紙'!Z37</f>
        <v>0</v>
      </c>
      <c r="E22" s="193">
        <f>'入力用紙'!AA37</f>
        <v>0</v>
      </c>
      <c r="F22" s="193">
        <f>'入力用紙'!AF36</f>
        <v>0</v>
      </c>
      <c r="G22" s="193">
        <f>'入力用紙'!AB36</f>
        <v>0</v>
      </c>
      <c r="H22" s="193">
        <f>'入力用紙'!AR36</f>
        <v>0</v>
      </c>
      <c r="I22" s="193">
        <f>'入力用紙'!Z36</f>
        <v>0</v>
      </c>
      <c r="J22" s="193">
        <f>'入力用紙'!AA36</f>
        <v>0</v>
      </c>
    </row>
    <row r="23" spans="1:10" ht="13.5">
      <c r="A23" s="193">
        <f>'入力用紙'!J5</f>
        <v>0</v>
      </c>
      <c r="B23" s="193">
        <f>'入力用紙'!AD38</f>
        <v>0</v>
      </c>
      <c r="C23" s="193">
        <f>'入力用紙'!Y38</f>
        <v>0</v>
      </c>
      <c r="D23" s="193">
        <f>'入力用紙'!Z39</f>
        <v>0</v>
      </c>
      <c r="E23" s="193">
        <f>'入力用紙'!AA39</f>
        <v>0</v>
      </c>
      <c r="F23" s="193">
        <f>'入力用紙'!AF38</f>
        <v>0</v>
      </c>
      <c r="G23" s="193">
        <f>'入力用紙'!AB38</f>
        <v>0</v>
      </c>
      <c r="H23" s="193">
        <f>'入力用紙'!AR38</f>
        <v>0</v>
      </c>
      <c r="I23" s="193">
        <f>'入力用紙'!Z38</f>
        <v>0</v>
      </c>
      <c r="J23" s="193">
        <f>'入力用紙'!AA38</f>
        <v>0</v>
      </c>
    </row>
    <row r="24" spans="1:10" ht="13.5">
      <c r="A24" s="193">
        <f>'入力用紙'!J5</f>
        <v>0</v>
      </c>
      <c r="B24" s="193">
        <f>'入力用紙'!AD40</f>
        <v>0</v>
      </c>
      <c r="C24" s="193">
        <f>'入力用紙'!Y40</f>
        <v>0</v>
      </c>
      <c r="D24" s="193">
        <f>'入力用紙'!Z41</f>
        <v>0</v>
      </c>
      <c r="E24" s="193">
        <f>'入力用紙'!AA41</f>
        <v>0</v>
      </c>
      <c r="F24" s="193">
        <f>'入力用紙'!AF40</f>
        <v>0</v>
      </c>
      <c r="G24" s="193">
        <f>'入力用紙'!AB40</f>
        <v>0</v>
      </c>
      <c r="H24" s="193">
        <f>'入力用紙'!AR40</f>
        <v>0</v>
      </c>
      <c r="I24" s="193">
        <f>'入力用紙'!Z40</f>
        <v>0</v>
      </c>
      <c r="J24" s="193">
        <f>'入力用紙'!AA40</f>
        <v>0</v>
      </c>
    </row>
    <row r="25" spans="1:10" ht="13.5">
      <c r="A25" s="193">
        <f>'入力用紙'!J5</f>
        <v>0</v>
      </c>
      <c r="B25" s="193">
        <f>'入力用紙'!AD42</f>
        <v>0</v>
      </c>
      <c r="C25" s="193">
        <f>'入力用紙'!Y42</f>
        <v>0</v>
      </c>
      <c r="D25" s="193">
        <f>'入力用紙'!Z43</f>
        <v>0</v>
      </c>
      <c r="E25" s="193">
        <f>'入力用紙'!AA43</f>
        <v>0</v>
      </c>
      <c r="F25" s="193">
        <f>'入力用紙'!AF42</f>
        <v>0</v>
      </c>
      <c r="G25" s="193">
        <f>'入力用紙'!AB42</f>
        <v>0</v>
      </c>
      <c r="H25" s="193">
        <f>'入力用紙'!AR42</f>
        <v>0</v>
      </c>
      <c r="I25" s="193">
        <f>'入力用紙'!Z42</f>
        <v>0</v>
      </c>
      <c r="J25" s="193">
        <f>'入力用紙'!AA42</f>
        <v>0</v>
      </c>
    </row>
    <row r="26" spans="1:10" ht="13.5">
      <c r="A26" s="193">
        <f>'入力用紙'!J5</f>
        <v>0</v>
      </c>
      <c r="B26" s="193">
        <f>'入力用紙'!AD44</f>
        <v>0</v>
      </c>
      <c r="C26" s="193">
        <f>'入力用紙'!Y44</f>
        <v>0</v>
      </c>
      <c r="D26" s="193">
        <f>'入力用紙'!Z45</f>
        <v>0</v>
      </c>
      <c r="E26" s="193">
        <f>'入力用紙'!AA45</f>
        <v>0</v>
      </c>
      <c r="F26" s="193">
        <f>'入力用紙'!AF44</f>
        <v>0</v>
      </c>
      <c r="G26" s="193">
        <f>'入力用紙'!AB44</f>
        <v>0</v>
      </c>
      <c r="H26" s="193">
        <f>'入力用紙'!AR44</f>
        <v>0</v>
      </c>
      <c r="I26" s="193">
        <f>'入力用紙'!Z44</f>
        <v>0</v>
      </c>
      <c r="J26" s="193">
        <f>'入力用紙'!AA44</f>
        <v>0</v>
      </c>
    </row>
    <row r="27" spans="1:10" ht="13.5">
      <c r="A27" s="193">
        <f>'入力用紙'!J5</f>
        <v>0</v>
      </c>
      <c r="B27" s="193">
        <f>'入力用紙'!AD46</f>
        <v>0</v>
      </c>
      <c r="C27" s="193">
        <f>'入力用紙'!Y46</f>
        <v>0</v>
      </c>
      <c r="D27" s="193">
        <f>'入力用紙'!Z47</f>
        <v>0</v>
      </c>
      <c r="E27" s="193">
        <f>'入力用紙'!AA47</f>
        <v>0</v>
      </c>
      <c r="F27" s="193">
        <f>'入力用紙'!AF46</f>
        <v>0</v>
      </c>
      <c r="G27" s="193">
        <f>'入力用紙'!AB46</f>
        <v>0</v>
      </c>
      <c r="H27" s="193">
        <f>'入力用紙'!AR46</f>
        <v>0</v>
      </c>
      <c r="I27" s="193">
        <f>'入力用紙'!Z46</f>
        <v>0</v>
      </c>
      <c r="J27" s="193">
        <f>'入力用紙'!AA46</f>
        <v>0</v>
      </c>
    </row>
    <row r="28" spans="1:10" ht="13.5">
      <c r="A28" s="193">
        <f>'入力用紙'!J5</f>
        <v>0</v>
      </c>
      <c r="B28" s="193">
        <f>'入力用紙'!AD48</f>
        <v>0</v>
      </c>
      <c r="C28" s="193">
        <f>'入力用紙'!Y48</f>
        <v>0</v>
      </c>
      <c r="D28" s="193">
        <f>'入力用紙'!Z49</f>
        <v>0</v>
      </c>
      <c r="E28" s="193">
        <f>'入力用紙'!AA49</f>
        <v>0</v>
      </c>
      <c r="F28" s="193">
        <f>'入力用紙'!AF48</f>
        <v>0</v>
      </c>
      <c r="G28" s="193">
        <f>'入力用紙'!AB48</f>
        <v>0</v>
      </c>
      <c r="H28" s="193">
        <f>'入力用紙'!AR48</f>
        <v>0</v>
      </c>
      <c r="I28" s="193">
        <f>'入力用紙'!Z48</f>
        <v>0</v>
      </c>
      <c r="J28" s="193">
        <f>'入力用紙'!AA48</f>
        <v>0</v>
      </c>
    </row>
    <row r="29" spans="1:10" ht="13.5">
      <c r="A29" s="193">
        <f>'入力用紙'!J5</f>
        <v>0</v>
      </c>
      <c r="B29" s="193">
        <f>'入力用紙'!AD50</f>
        <v>0</v>
      </c>
      <c r="C29" s="193">
        <f>'入力用紙'!Y50</f>
        <v>0</v>
      </c>
      <c r="D29" s="193">
        <f>'入力用紙'!Z51</f>
        <v>0</v>
      </c>
      <c r="E29" s="193">
        <f>'入力用紙'!AA51</f>
        <v>0</v>
      </c>
      <c r="F29" s="193">
        <f>'入力用紙'!AF50</f>
        <v>0</v>
      </c>
      <c r="G29" s="193">
        <f>'入力用紙'!AB50</f>
        <v>0</v>
      </c>
      <c r="H29" s="193">
        <f>'入力用紙'!AR50</f>
        <v>0</v>
      </c>
      <c r="I29" s="193">
        <f>'入力用紙'!Z50</f>
        <v>0</v>
      </c>
      <c r="J29" s="193">
        <f>'入力用紙'!AA50</f>
        <v>0</v>
      </c>
    </row>
    <row r="30" spans="1:10" ht="13.5">
      <c r="A30" s="193">
        <f>'入力用紙'!J5</f>
        <v>0</v>
      </c>
      <c r="B30" s="193">
        <f>'入力用紙'!AD52</f>
        <v>0</v>
      </c>
      <c r="C30" s="193">
        <f>'入力用紙'!Y52</f>
        <v>0</v>
      </c>
      <c r="D30" s="193">
        <f>'入力用紙'!Z53</f>
        <v>0</v>
      </c>
      <c r="E30" s="193">
        <f>'入力用紙'!AA53</f>
        <v>0</v>
      </c>
      <c r="F30" s="193">
        <f>'入力用紙'!AF52</f>
        <v>0</v>
      </c>
      <c r="G30" s="193">
        <f>'入力用紙'!AB52</f>
        <v>0</v>
      </c>
      <c r="H30" s="193">
        <f>'入力用紙'!AR52</f>
        <v>0</v>
      </c>
      <c r="I30" s="193">
        <f>'入力用紙'!Z52</f>
        <v>0</v>
      </c>
      <c r="J30" s="193">
        <f>'入力用紙'!AA52</f>
        <v>0</v>
      </c>
    </row>
    <row r="31" spans="1:10" ht="13.5">
      <c r="A31" s="193">
        <f>'入力用紙'!J5</f>
        <v>0</v>
      </c>
      <c r="B31" s="193">
        <f>'入力用紙'!AD54</f>
        <v>0</v>
      </c>
      <c r="C31" s="193">
        <f>'入力用紙'!Y54</f>
        <v>0</v>
      </c>
      <c r="D31" s="193">
        <f>'入力用紙'!Z55</f>
        <v>0</v>
      </c>
      <c r="E31" s="193">
        <f>'入力用紙'!AA55</f>
        <v>0</v>
      </c>
      <c r="F31" s="193">
        <f>'入力用紙'!AF54</f>
        <v>0</v>
      </c>
      <c r="G31" s="193">
        <f>'入力用紙'!AB54</f>
        <v>0</v>
      </c>
      <c r="H31" s="193">
        <f>'入力用紙'!AR54</f>
        <v>0</v>
      </c>
      <c r="I31" s="193">
        <f>'入力用紙'!Z54</f>
        <v>0</v>
      </c>
      <c r="J31" s="193">
        <f>'入力用紙'!AA54</f>
        <v>0</v>
      </c>
    </row>
    <row r="32" spans="1:10" ht="13.5">
      <c r="A32" s="193">
        <f>'入力用紙'!J5</f>
        <v>0</v>
      </c>
      <c r="B32" s="193">
        <f>'入力用紙'!AD56</f>
        <v>0</v>
      </c>
      <c r="C32" s="193">
        <f>'入力用紙'!Y56</f>
        <v>0</v>
      </c>
      <c r="D32" s="193">
        <f>'入力用紙'!Z57</f>
        <v>0</v>
      </c>
      <c r="E32" s="193">
        <f>'入力用紙'!AA57</f>
        <v>0</v>
      </c>
      <c r="F32" s="193">
        <f>'入力用紙'!AF56</f>
        <v>0</v>
      </c>
      <c r="G32" s="193">
        <f>'入力用紙'!AB56</f>
        <v>0</v>
      </c>
      <c r="H32" s="193">
        <f>'入力用紙'!AR56</f>
        <v>0</v>
      </c>
      <c r="I32" s="193">
        <f>'入力用紙'!Z56</f>
        <v>0</v>
      </c>
      <c r="J32" s="193">
        <f>'入力用紙'!AA56</f>
        <v>0</v>
      </c>
    </row>
    <row r="33" spans="1:10" ht="13.5">
      <c r="A33" s="193">
        <f>'入力用紙'!J5</f>
        <v>0</v>
      </c>
      <c r="B33" s="193">
        <f>'入力用紙'!AD58</f>
        <v>0</v>
      </c>
      <c r="C33" s="193">
        <f>'入力用紙'!Y58</f>
        <v>0</v>
      </c>
      <c r="D33" s="193">
        <f>'入力用紙'!Z59</f>
        <v>0</v>
      </c>
      <c r="E33" s="193">
        <f>'入力用紙'!AA59</f>
        <v>0</v>
      </c>
      <c r="F33" s="193">
        <f>'入力用紙'!AF58</f>
        <v>0</v>
      </c>
      <c r="G33" s="193">
        <f>'入力用紙'!AB58</f>
        <v>0</v>
      </c>
      <c r="H33" s="193">
        <f>'入力用紙'!AR58</f>
        <v>0</v>
      </c>
      <c r="I33" s="193">
        <f>'入力用紙'!Z58</f>
        <v>0</v>
      </c>
      <c r="J33" s="193">
        <f>'入力用紙'!AA58</f>
        <v>0</v>
      </c>
    </row>
    <row r="34" spans="1:10" ht="13.5">
      <c r="A34" s="193">
        <f>'入力用紙'!J5</f>
        <v>0</v>
      </c>
      <c r="B34" s="193">
        <f>'入力用紙'!AD60</f>
        <v>0</v>
      </c>
      <c r="C34" s="193">
        <f>'入力用紙'!Y60</f>
        <v>0</v>
      </c>
      <c r="D34" s="193">
        <f>'入力用紙'!Z61</f>
        <v>0</v>
      </c>
      <c r="E34" s="193">
        <f>'入力用紙'!AA61</f>
        <v>0</v>
      </c>
      <c r="F34" s="193">
        <f>'入力用紙'!AF60</f>
        <v>0</v>
      </c>
      <c r="G34" s="193">
        <f>'入力用紙'!AB60</f>
        <v>0</v>
      </c>
      <c r="H34" s="193">
        <f>'入力用紙'!AR60</f>
        <v>0</v>
      </c>
      <c r="I34" s="193">
        <f>'入力用紙'!Z60</f>
        <v>0</v>
      </c>
      <c r="J34" s="193">
        <f>'入力用紙'!AA60</f>
        <v>0</v>
      </c>
    </row>
    <row r="35" spans="1:10" ht="13.5">
      <c r="A35" s="193">
        <f>'入力用紙'!J5</f>
        <v>0</v>
      </c>
      <c r="B35" s="193">
        <f>'入力用紙'!AD62</f>
        <v>0</v>
      </c>
      <c r="C35" s="193">
        <f>'入力用紙'!Y62</f>
        <v>0</v>
      </c>
      <c r="D35" s="193">
        <f>'入力用紙'!Z63</f>
        <v>0</v>
      </c>
      <c r="E35" s="193">
        <f>'入力用紙'!AA63</f>
        <v>0</v>
      </c>
      <c r="F35" s="193">
        <f>'入力用紙'!AF62</f>
        <v>0</v>
      </c>
      <c r="G35" s="193">
        <f>'入力用紙'!AB62</f>
        <v>0</v>
      </c>
      <c r="H35" s="193">
        <f>'入力用紙'!AR62</f>
        <v>0</v>
      </c>
      <c r="I35" s="193">
        <f>'入力用紙'!Z62</f>
        <v>0</v>
      </c>
      <c r="J35" s="193">
        <f>'入力用紙'!AA62</f>
        <v>0</v>
      </c>
    </row>
    <row r="36" spans="1:10" ht="13.5">
      <c r="A36" s="193">
        <f>'入力用紙'!J5</f>
        <v>0</v>
      </c>
      <c r="B36" s="193">
        <f>'入力用紙'!AD64</f>
        <v>0</v>
      </c>
      <c r="C36" s="193" t="str">
        <f>'入力用紙'!Y64</f>
        <v>マネージャー</v>
      </c>
      <c r="D36" s="193">
        <f>'入力用紙'!Z65</f>
        <v>0</v>
      </c>
      <c r="E36" s="193">
        <f>'入力用紙'!AA65</f>
        <v>0</v>
      </c>
      <c r="F36" s="193">
        <f>'入力用紙'!AF64</f>
        <v>0</v>
      </c>
      <c r="G36" s="193">
        <f>'入力用紙'!AB64</f>
        <v>0</v>
      </c>
      <c r="H36" s="193">
        <f>'入力用紙'!AR64</f>
        <v>0</v>
      </c>
      <c r="I36" s="193"/>
      <c r="J36" s="193"/>
    </row>
  </sheetData>
  <sheetProtection password="D7F3" sheet="1"/>
  <mergeCells count="2">
    <mergeCell ref="D1:E1"/>
    <mergeCell ref="I1:J1"/>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indexed="49"/>
  </sheetPr>
  <dimension ref="A1:AS143"/>
  <sheetViews>
    <sheetView showZeros="0" view="pageBreakPreview" zoomScaleSheetLayoutView="100" zoomScalePageLayoutView="0" workbookViewId="0" topLeftCell="A64">
      <selection activeCell="A32" sqref="A32:AP32"/>
    </sheetView>
  </sheetViews>
  <sheetFormatPr defaultColWidth="9.00390625" defaultRowHeight="13.5"/>
  <cols>
    <col min="1" max="1" width="5.00390625" style="201" customWidth="1"/>
    <col min="2" max="6" width="2.25390625" style="201" customWidth="1"/>
    <col min="7" max="12" width="2.75390625" style="201" customWidth="1"/>
    <col min="13" max="13" width="2.25390625" style="201" customWidth="1"/>
    <col min="14" max="19" width="2.75390625" style="201" customWidth="1"/>
    <col min="20" max="45" width="2.25390625" style="201" customWidth="1"/>
    <col min="46" max="16384" width="9.00390625" style="201" customWidth="1"/>
  </cols>
  <sheetData>
    <row r="1" spans="1:45" ht="42" customHeight="1">
      <c r="A1" s="548" t="str">
        <f>'入力用紙'!C2&amp;"　"&amp;'入力用紙'!D2&amp;"申込書（男子団体戦）"</f>
        <v>平成30年度　第68回北海道高等学校柔道大会空知支部予選会申込書（男子団体戦）</v>
      </c>
      <c r="B1" s="548"/>
      <c r="C1" s="548"/>
      <c r="D1" s="548"/>
      <c r="E1" s="548"/>
      <c r="F1" s="548"/>
      <c r="G1" s="548"/>
      <c r="H1" s="548"/>
      <c r="I1" s="548"/>
      <c r="J1" s="548"/>
      <c r="K1" s="548"/>
      <c r="L1" s="548"/>
      <c r="M1" s="548"/>
      <c r="N1" s="548"/>
      <c r="O1" s="548"/>
      <c r="P1" s="548"/>
      <c r="Q1" s="548"/>
      <c r="R1" s="548"/>
      <c r="S1" s="548"/>
      <c r="T1" s="548"/>
      <c r="U1" s="548"/>
      <c r="V1" s="548"/>
      <c r="W1" s="548"/>
      <c r="X1" s="548"/>
      <c r="Y1" s="548"/>
      <c r="Z1" s="548"/>
      <c r="AA1" s="548"/>
      <c r="AB1" s="548"/>
      <c r="AC1" s="548"/>
      <c r="AD1" s="548"/>
      <c r="AE1" s="548"/>
      <c r="AF1" s="548"/>
      <c r="AG1" s="548"/>
      <c r="AH1" s="548"/>
      <c r="AI1" s="548"/>
      <c r="AJ1" s="548"/>
      <c r="AK1" s="548"/>
      <c r="AL1" s="548"/>
      <c r="AM1" s="548"/>
      <c r="AN1" s="548"/>
      <c r="AO1" s="548"/>
      <c r="AP1" s="548"/>
      <c r="AQ1" s="200"/>
      <c r="AR1" s="200"/>
      <c r="AS1" s="200"/>
    </row>
    <row r="2" ht="34.5" customHeight="1"/>
    <row r="3" spans="1:40" ht="31.5" customHeight="1">
      <c r="A3" s="542" t="s">
        <v>22</v>
      </c>
      <c r="B3" s="542"/>
      <c r="C3" s="542"/>
      <c r="E3" s="549">
        <f>IF('入力用紙'!$C$5="","",'入力用紙'!$C$5&amp;"高等学校")</f>
      </c>
      <c r="F3" s="550"/>
      <c r="G3" s="550"/>
      <c r="H3" s="550"/>
      <c r="I3" s="550"/>
      <c r="J3" s="550"/>
      <c r="K3" s="550"/>
      <c r="L3" s="550"/>
      <c r="M3" s="550"/>
      <c r="N3" s="550"/>
      <c r="O3" s="550"/>
      <c r="P3" s="550"/>
      <c r="Q3" s="550"/>
      <c r="R3" s="551"/>
      <c r="X3" s="542" t="s">
        <v>23</v>
      </c>
      <c r="Y3" s="542"/>
      <c r="Z3" s="542"/>
      <c r="AB3" s="552">
        <f>'入力用紙'!$C$8</f>
        <v>0</v>
      </c>
      <c r="AC3" s="553"/>
      <c r="AD3" s="553"/>
      <c r="AE3" s="553"/>
      <c r="AF3" s="553"/>
      <c r="AG3" s="553"/>
      <c r="AH3" s="202"/>
      <c r="AI3" s="553">
        <f>'入力用紙'!$D$8</f>
        <v>0</v>
      </c>
      <c r="AJ3" s="553"/>
      <c r="AK3" s="553"/>
      <c r="AL3" s="553"/>
      <c r="AM3" s="553"/>
      <c r="AN3" s="554"/>
    </row>
    <row r="4" ht="32.25" customHeight="1"/>
    <row r="5" spans="1:42" ht="30" customHeight="1">
      <c r="A5" s="203"/>
      <c r="B5" s="555"/>
      <c r="C5" s="556"/>
      <c r="D5" s="556"/>
      <c r="E5" s="556"/>
      <c r="F5" s="557"/>
      <c r="G5" s="543" t="s">
        <v>24</v>
      </c>
      <c r="H5" s="543"/>
      <c r="I5" s="543"/>
      <c r="J5" s="543"/>
      <c r="K5" s="543"/>
      <c r="L5" s="543"/>
      <c r="M5" s="543"/>
      <c r="N5" s="543"/>
      <c r="O5" s="543"/>
      <c r="P5" s="543"/>
      <c r="Q5" s="543"/>
      <c r="R5" s="543"/>
      <c r="S5" s="544"/>
      <c r="T5" s="547" t="s">
        <v>10</v>
      </c>
      <c r="U5" s="543"/>
      <c r="V5" s="544"/>
      <c r="W5" s="543" t="s">
        <v>11</v>
      </c>
      <c r="X5" s="543"/>
      <c r="Y5" s="544"/>
      <c r="Z5" s="547" t="s">
        <v>6</v>
      </c>
      <c r="AA5" s="543"/>
      <c r="AB5" s="544"/>
      <c r="AC5" s="543" t="s">
        <v>7</v>
      </c>
      <c r="AD5" s="543"/>
      <c r="AE5" s="544"/>
      <c r="AF5" s="545" t="s">
        <v>147</v>
      </c>
      <c r="AG5" s="545"/>
      <c r="AH5" s="545"/>
      <c r="AI5" s="545"/>
      <c r="AJ5" s="545"/>
      <c r="AK5" s="545"/>
      <c r="AL5" s="545"/>
      <c r="AM5" s="545"/>
      <c r="AN5" s="545"/>
      <c r="AO5" s="545"/>
      <c r="AP5" s="546"/>
    </row>
    <row r="6" spans="1:42" ht="15" customHeight="1">
      <c r="A6" s="203"/>
      <c r="B6" s="517" t="s">
        <v>25</v>
      </c>
      <c r="C6" s="518"/>
      <c r="D6" s="518"/>
      <c r="E6" s="518"/>
      <c r="F6" s="519"/>
      <c r="G6" s="529">
        <f>'入力用紙'!C13</f>
        <v>0</v>
      </c>
      <c r="H6" s="530"/>
      <c r="I6" s="530"/>
      <c r="J6" s="530"/>
      <c r="K6" s="530"/>
      <c r="L6" s="530"/>
      <c r="M6" s="345"/>
      <c r="N6" s="530">
        <f>'入力用紙'!D13</f>
        <v>0</v>
      </c>
      <c r="O6" s="530"/>
      <c r="P6" s="530"/>
      <c r="Q6" s="530"/>
      <c r="R6" s="530"/>
      <c r="S6" s="531"/>
      <c r="T6" s="517">
        <f>'入力用紙'!E13</f>
        <v>0</v>
      </c>
      <c r="U6" s="518"/>
      <c r="V6" s="519"/>
      <c r="W6" s="517">
        <f>'入力用紙'!G13</f>
        <v>0</v>
      </c>
      <c r="X6" s="518"/>
      <c r="Y6" s="519"/>
      <c r="Z6" s="517">
        <f>'入力用紙'!I13</f>
        <v>0</v>
      </c>
      <c r="AA6" s="518"/>
      <c r="AB6" s="519"/>
      <c r="AC6" s="517">
        <f>'入力用紙'!K13</f>
        <v>0</v>
      </c>
      <c r="AD6" s="518"/>
      <c r="AE6" s="519"/>
      <c r="AF6" s="523">
        <f>'入力用紙'!N13</f>
        <v>0</v>
      </c>
      <c r="AG6" s="524"/>
      <c r="AH6" s="524"/>
      <c r="AI6" s="524"/>
      <c r="AJ6" s="524"/>
      <c r="AK6" s="524"/>
      <c r="AL6" s="524"/>
      <c r="AM6" s="524"/>
      <c r="AN6" s="524"/>
      <c r="AO6" s="524"/>
      <c r="AP6" s="525"/>
    </row>
    <row r="7" spans="1:42" ht="30" customHeight="1">
      <c r="A7" s="203"/>
      <c r="B7" s="520"/>
      <c r="C7" s="521"/>
      <c r="D7" s="521"/>
      <c r="E7" s="521"/>
      <c r="F7" s="522"/>
      <c r="G7" s="532">
        <f>'入力用紙'!C14</f>
        <v>0</v>
      </c>
      <c r="H7" s="533"/>
      <c r="I7" s="533"/>
      <c r="J7" s="533"/>
      <c r="K7" s="533"/>
      <c r="L7" s="533"/>
      <c r="M7" s="346"/>
      <c r="N7" s="533">
        <f>'入力用紙'!D14</f>
        <v>0</v>
      </c>
      <c r="O7" s="533"/>
      <c r="P7" s="533"/>
      <c r="Q7" s="533"/>
      <c r="R7" s="533"/>
      <c r="S7" s="534"/>
      <c r="T7" s="520"/>
      <c r="U7" s="521"/>
      <c r="V7" s="522"/>
      <c r="W7" s="520"/>
      <c r="X7" s="521"/>
      <c r="Y7" s="522"/>
      <c r="Z7" s="520"/>
      <c r="AA7" s="521"/>
      <c r="AB7" s="522"/>
      <c r="AC7" s="520"/>
      <c r="AD7" s="521"/>
      <c r="AE7" s="522"/>
      <c r="AF7" s="526"/>
      <c r="AG7" s="527"/>
      <c r="AH7" s="527"/>
      <c r="AI7" s="527"/>
      <c r="AJ7" s="527"/>
      <c r="AK7" s="527"/>
      <c r="AL7" s="527"/>
      <c r="AM7" s="527"/>
      <c r="AN7" s="527"/>
      <c r="AO7" s="527"/>
      <c r="AP7" s="528"/>
    </row>
    <row r="8" spans="1:42" ht="15" customHeight="1">
      <c r="A8" s="203"/>
      <c r="B8" s="517" t="s">
        <v>95</v>
      </c>
      <c r="C8" s="518"/>
      <c r="D8" s="518"/>
      <c r="E8" s="518"/>
      <c r="F8" s="519"/>
      <c r="G8" s="529">
        <f>'入力用紙'!C15</f>
        <v>0</v>
      </c>
      <c r="H8" s="530"/>
      <c r="I8" s="530"/>
      <c r="J8" s="530"/>
      <c r="K8" s="530"/>
      <c r="L8" s="530"/>
      <c r="M8" s="345"/>
      <c r="N8" s="530">
        <f>'入力用紙'!D15</f>
        <v>0</v>
      </c>
      <c r="O8" s="530"/>
      <c r="P8" s="530"/>
      <c r="Q8" s="530"/>
      <c r="R8" s="530"/>
      <c r="S8" s="531"/>
      <c r="T8" s="517">
        <f>'入力用紙'!E15</f>
        <v>0</v>
      </c>
      <c r="U8" s="518"/>
      <c r="V8" s="519"/>
      <c r="W8" s="517">
        <f>'入力用紙'!G15</f>
        <v>0</v>
      </c>
      <c r="X8" s="518"/>
      <c r="Y8" s="519"/>
      <c r="Z8" s="517">
        <f>'入力用紙'!I15</f>
        <v>0</v>
      </c>
      <c r="AA8" s="518"/>
      <c r="AB8" s="519"/>
      <c r="AC8" s="517">
        <f>'入力用紙'!K15</f>
        <v>0</v>
      </c>
      <c r="AD8" s="518"/>
      <c r="AE8" s="519"/>
      <c r="AF8" s="523">
        <f>'入力用紙'!N15</f>
        <v>0</v>
      </c>
      <c r="AG8" s="524"/>
      <c r="AH8" s="524"/>
      <c r="AI8" s="524"/>
      <c r="AJ8" s="524"/>
      <c r="AK8" s="524"/>
      <c r="AL8" s="524"/>
      <c r="AM8" s="524"/>
      <c r="AN8" s="524"/>
      <c r="AO8" s="524"/>
      <c r="AP8" s="525"/>
    </row>
    <row r="9" spans="1:42" ht="30" customHeight="1">
      <c r="A9" s="203"/>
      <c r="B9" s="520"/>
      <c r="C9" s="521"/>
      <c r="D9" s="521"/>
      <c r="E9" s="521"/>
      <c r="F9" s="522"/>
      <c r="G9" s="532">
        <f>'入力用紙'!C16</f>
        <v>0</v>
      </c>
      <c r="H9" s="533"/>
      <c r="I9" s="533"/>
      <c r="J9" s="533"/>
      <c r="K9" s="533"/>
      <c r="L9" s="533"/>
      <c r="M9" s="343"/>
      <c r="N9" s="540">
        <f>'入力用紙'!D16</f>
        <v>0</v>
      </c>
      <c r="O9" s="540"/>
      <c r="P9" s="540"/>
      <c r="Q9" s="540"/>
      <c r="R9" s="540"/>
      <c r="S9" s="541"/>
      <c r="T9" s="520"/>
      <c r="U9" s="521"/>
      <c r="V9" s="522"/>
      <c r="W9" s="520"/>
      <c r="X9" s="521"/>
      <c r="Y9" s="522"/>
      <c r="Z9" s="520"/>
      <c r="AA9" s="521"/>
      <c r="AB9" s="522"/>
      <c r="AC9" s="520"/>
      <c r="AD9" s="521"/>
      <c r="AE9" s="522"/>
      <c r="AF9" s="526"/>
      <c r="AG9" s="527"/>
      <c r="AH9" s="527"/>
      <c r="AI9" s="527"/>
      <c r="AJ9" s="527"/>
      <c r="AK9" s="527"/>
      <c r="AL9" s="527"/>
      <c r="AM9" s="527"/>
      <c r="AN9" s="527"/>
      <c r="AO9" s="527"/>
      <c r="AP9" s="528"/>
    </row>
    <row r="10" spans="1:42" ht="15" customHeight="1">
      <c r="A10" s="203"/>
      <c r="B10" s="517" t="s">
        <v>148</v>
      </c>
      <c r="C10" s="518"/>
      <c r="D10" s="518"/>
      <c r="E10" s="518"/>
      <c r="F10" s="519"/>
      <c r="G10" s="529">
        <f>'入力用紙'!C17</f>
        <v>0</v>
      </c>
      <c r="H10" s="530"/>
      <c r="I10" s="530"/>
      <c r="J10" s="530"/>
      <c r="K10" s="530"/>
      <c r="L10" s="530"/>
      <c r="M10" s="345"/>
      <c r="N10" s="530">
        <f>'入力用紙'!D17</f>
        <v>0</v>
      </c>
      <c r="O10" s="530"/>
      <c r="P10" s="530"/>
      <c r="Q10" s="530"/>
      <c r="R10" s="530"/>
      <c r="S10" s="531"/>
      <c r="T10" s="517">
        <f>'入力用紙'!E17</f>
        <v>0</v>
      </c>
      <c r="U10" s="518"/>
      <c r="V10" s="519"/>
      <c r="W10" s="517">
        <f>'入力用紙'!G17</f>
        <v>0</v>
      </c>
      <c r="X10" s="518"/>
      <c r="Y10" s="519"/>
      <c r="Z10" s="517">
        <f>'入力用紙'!I17</f>
        <v>0</v>
      </c>
      <c r="AA10" s="518"/>
      <c r="AB10" s="519"/>
      <c r="AC10" s="517">
        <f>'入力用紙'!K17</f>
        <v>0</v>
      </c>
      <c r="AD10" s="518"/>
      <c r="AE10" s="519"/>
      <c r="AF10" s="523">
        <f>'入力用紙'!N17</f>
        <v>0</v>
      </c>
      <c r="AG10" s="524"/>
      <c r="AH10" s="524"/>
      <c r="AI10" s="524"/>
      <c r="AJ10" s="524"/>
      <c r="AK10" s="524"/>
      <c r="AL10" s="524"/>
      <c r="AM10" s="524"/>
      <c r="AN10" s="524"/>
      <c r="AO10" s="524"/>
      <c r="AP10" s="525"/>
    </row>
    <row r="11" spans="1:42" ht="30" customHeight="1">
      <c r="A11" s="203"/>
      <c r="B11" s="520"/>
      <c r="C11" s="521"/>
      <c r="D11" s="521"/>
      <c r="E11" s="521"/>
      <c r="F11" s="522"/>
      <c r="G11" s="532">
        <f>'入力用紙'!C18</f>
        <v>0</v>
      </c>
      <c r="H11" s="533"/>
      <c r="I11" s="533"/>
      <c r="J11" s="533"/>
      <c r="K11" s="533"/>
      <c r="L11" s="533"/>
      <c r="M11" s="343"/>
      <c r="N11" s="533">
        <f>'入力用紙'!D18</f>
        <v>0</v>
      </c>
      <c r="O11" s="533"/>
      <c r="P11" s="533"/>
      <c r="Q11" s="533"/>
      <c r="R11" s="533"/>
      <c r="S11" s="534"/>
      <c r="T11" s="520"/>
      <c r="U11" s="521"/>
      <c r="V11" s="522"/>
      <c r="W11" s="520"/>
      <c r="X11" s="521"/>
      <c r="Y11" s="522"/>
      <c r="Z11" s="520"/>
      <c r="AA11" s="521"/>
      <c r="AB11" s="522"/>
      <c r="AC11" s="520"/>
      <c r="AD11" s="521"/>
      <c r="AE11" s="522"/>
      <c r="AF11" s="526"/>
      <c r="AG11" s="527"/>
      <c r="AH11" s="527"/>
      <c r="AI11" s="527"/>
      <c r="AJ11" s="527"/>
      <c r="AK11" s="527"/>
      <c r="AL11" s="527"/>
      <c r="AM11" s="527"/>
      <c r="AN11" s="527"/>
      <c r="AO11" s="527"/>
      <c r="AP11" s="528"/>
    </row>
    <row r="12" spans="1:42" ht="15" customHeight="1">
      <c r="A12" s="203"/>
      <c r="B12" s="517" t="s">
        <v>149</v>
      </c>
      <c r="C12" s="518"/>
      <c r="D12" s="518"/>
      <c r="E12" s="518"/>
      <c r="F12" s="519"/>
      <c r="G12" s="529">
        <f>'入力用紙'!C19</f>
        <v>0</v>
      </c>
      <c r="H12" s="530"/>
      <c r="I12" s="530"/>
      <c r="J12" s="530"/>
      <c r="K12" s="530"/>
      <c r="L12" s="530"/>
      <c r="M12" s="345"/>
      <c r="N12" s="530">
        <f>'入力用紙'!D19</f>
        <v>0</v>
      </c>
      <c r="O12" s="530"/>
      <c r="P12" s="530"/>
      <c r="Q12" s="530"/>
      <c r="R12" s="530"/>
      <c r="S12" s="531"/>
      <c r="T12" s="517">
        <f>'入力用紙'!E19</f>
        <v>0</v>
      </c>
      <c r="U12" s="518"/>
      <c r="V12" s="519"/>
      <c r="W12" s="517">
        <f>'入力用紙'!G19</f>
        <v>0</v>
      </c>
      <c r="X12" s="518"/>
      <c r="Y12" s="519"/>
      <c r="Z12" s="517">
        <f>'入力用紙'!I19</f>
        <v>0</v>
      </c>
      <c r="AA12" s="518"/>
      <c r="AB12" s="519"/>
      <c r="AC12" s="517">
        <f>'入力用紙'!K19</f>
        <v>0</v>
      </c>
      <c r="AD12" s="518"/>
      <c r="AE12" s="519"/>
      <c r="AF12" s="523">
        <f>'入力用紙'!N19</f>
        <v>0</v>
      </c>
      <c r="AG12" s="524"/>
      <c r="AH12" s="524"/>
      <c r="AI12" s="524"/>
      <c r="AJ12" s="524"/>
      <c r="AK12" s="524"/>
      <c r="AL12" s="524"/>
      <c r="AM12" s="524"/>
      <c r="AN12" s="524"/>
      <c r="AO12" s="524"/>
      <c r="AP12" s="525"/>
    </row>
    <row r="13" spans="1:42" ht="30" customHeight="1">
      <c r="A13" s="203"/>
      <c r="B13" s="520"/>
      <c r="C13" s="521"/>
      <c r="D13" s="521"/>
      <c r="E13" s="521"/>
      <c r="F13" s="522"/>
      <c r="G13" s="539">
        <f>'入力用紙'!C20</f>
        <v>0</v>
      </c>
      <c r="H13" s="540"/>
      <c r="I13" s="540"/>
      <c r="J13" s="540"/>
      <c r="K13" s="540"/>
      <c r="L13" s="540"/>
      <c r="M13" s="343"/>
      <c r="N13" s="533">
        <f>'入力用紙'!D20</f>
        <v>0</v>
      </c>
      <c r="O13" s="533"/>
      <c r="P13" s="533"/>
      <c r="Q13" s="533"/>
      <c r="R13" s="533"/>
      <c r="S13" s="534"/>
      <c r="T13" s="520"/>
      <c r="U13" s="521"/>
      <c r="V13" s="522"/>
      <c r="W13" s="520"/>
      <c r="X13" s="521"/>
      <c r="Y13" s="522"/>
      <c r="Z13" s="520"/>
      <c r="AA13" s="521"/>
      <c r="AB13" s="522"/>
      <c r="AC13" s="520"/>
      <c r="AD13" s="521"/>
      <c r="AE13" s="522"/>
      <c r="AF13" s="526"/>
      <c r="AG13" s="527"/>
      <c r="AH13" s="527"/>
      <c r="AI13" s="527"/>
      <c r="AJ13" s="527"/>
      <c r="AK13" s="527"/>
      <c r="AL13" s="527"/>
      <c r="AM13" s="527"/>
      <c r="AN13" s="527"/>
      <c r="AO13" s="527"/>
      <c r="AP13" s="528"/>
    </row>
    <row r="14" spans="1:42" ht="15" customHeight="1">
      <c r="A14" s="203"/>
      <c r="B14" s="517" t="s">
        <v>98</v>
      </c>
      <c r="C14" s="518"/>
      <c r="D14" s="518"/>
      <c r="E14" s="518"/>
      <c r="F14" s="519"/>
      <c r="G14" s="529">
        <f>'入力用紙'!C21</f>
        <v>0</v>
      </c>
      <c r="H14" s="530"/>
      <c r="I14" s="530"/>
      <c r="J14" s="530"/>
      <c r="K14" s="530"/>
      <c r="L14" s="530"/>
      <c r="M14" s="345"/>
      <c r="N14" s="530">
        <f>'入力用紙'!D21</f>
        <v>0</v>
      </c>
      <c r="O14" s="530"/>
      <c r="P14" s="530"/>
      <c r="Q14" s="530"/>
      <c r="R14" s="530"/>
      <c r="S14" s="531"/>
      <c r="T14" s="517">
        <f>'入力用紙'!E21</f>
        <v>0</v>
      </c>
      <c r="U14" s="518"/>
      <c r="V14" s="519"/>
      <c r="W14" s="517">
        <f>'入力用紙'!G21</f>
        <v>0</v>
      </c>
      <c r="X14" s="518"/>
      <c r="Y14" s="519"/>
      <c r="Z14" s="517">
        <f>'入力用紙'!I21</f>
        <v>0</v>
      </c>
      <c r="AA14" s="518"/>
      <c r="AB14" s="519"/>
      <c r="AC14" s="517">
        <f>'入力用紙'!K21</f>
        <v>0</v>
      </c>
      <c r="AD14" s="518"/>
      <c r="AE14" s="519"/>
      <c r="AF14" s="523">
        <f>'入力用紙'!N21</f>
        <v>0</v>
      </c>
      <c r="AG14" s="524"/>
      <c r="AH14" s="524"/>
      <c r="AI14" s="524"/>
      <c r="AJ14" s="524"/>
      <c r="AK14" s="524"/>
      <c r="AL14" s="524"/>
      <c r="AM14" s="524"/>
      <c r="AN14" s="524"/>
      <c r="AO14" s="524"/>
      <c r="AP14" s="525"/>
    </row>
    <row r="15" spans="1:42" ht="30" customHeight="1">
      <c r="A15" s="203"/>
      <c r="B15" s="520"/>
      <c r="C15" s="521"/>
      <c r="D15" s="521"/>
      <c r="E15" s="521"/>
      <c r="F15" s="522"/>
      <c r="G15" s="532">
        <f>'入力用紙'!C22</f>
        <v>0</v>
      </c>
      <c r="H15" s="533"/>
      <c r="I15" s="533"/>
      <c r="J15" s="533"/>
      <c r="K15" s="533"/>
      <c r="L15" s="533"/>
      <c r="M15" s="343"/>
      <c r="N15" s="533">
        <f>'入力用紙'!D22</f>
        <v>0</v>
      </c>
      <c r="O15" s="533"/>
      <c r="P15" s="533"/>
      <c r="Q15" s="533"/>
      <c r="R15" s="533"/>
      <c r="S15" s="534"/>
      <c r="T15" s="520"/>
      <c r="U15" s="521"/>
      <c r="V15" s="522"/>
      <c r="W15" s="520"/>
      <c r="X15" s="521"/>
      <c r="Y15" s="522"/>
      <c r="Z15" s="520"/>
      <c r="AA15" s="521"/>
      <c r="AB15" s="522"/>
      <c r="AC15" s="520"/>
      <c r="AD15" s="521"/>
      <c r="AE15" s="522"/>
      <c r="AF15" s="526"/>
      <c r="AG15" s="527"/>
      <c r="AH15" s="527"/>
      <c r="AI15" s="527"/>
      <c r="AJ15" s="527"/>
      <c r="AK15" s="527"/>
      <c r="AL15" s="527"/>
      <c r="AM15" s="527"/>
      <c r="AN15" s="527"/>
      <c r="AO15" s="527"/>
      <c r="AP15" s="528"/>
    </row>
    <row r="16" spans="1:42" ht="15" customHeight="1">
      <c r="A16" s="203"/>
      <c r="B16" s="517" t="s">
        <v>150</v>
      </c>
      <c r="C16" s="518"/>
      <c r="D16" s="518"/>
      <c r="E16" s="518"/>
      <c r="F16" s="519"/>
      <c r="G16" s="529">
        <f>'入力用紙'!C23</f>
        <v>0</v>
      </c>
      <c r="H16" s="530"/>
      <c r="I16" s="530"/>
      <c r="J16" s="530"/>
      <c r="K16" s="530"/>
      <c r="L16" s="530"/>
      <c r="M16" s="345"/>
      <c r="N16" s="530">
        <f>'入力用紙'!D23</f>
        <v>0</v>
      </c>
      <c r="O16" s="530"/>
      <c r="P16" s="530"/>
      <c r="Q16" s="530"/>
      <c r="R16" s="530"/>
      <c r="S16" s="531"/>
      <c r="T16" s="517">
        <f>'入力用紙'!E23</f>
        <v>0</v>
      </c>
      <c r="U16" s="518"/>
      <c r="V16" s="519"/>
      <c r="W16" s="517">
        <f>'入力用紙'!G23</f>
        <v>0</v>
      </c>
      <c r="X16" s="518"/>
      <c r="Y16" s="519"/>
      <c r="Z16" s="517">
        <f>'入力用紙'!I23</f>
        <v>0</v>
      </c>
      <c r="AA16" s="518"/>
      <c r="AB16" s="519"/>
      <c r="AC16" s="517">
        <f>'入力用紙'!K23</f>
        <v>0</v>
      </c>
      <c r="AD16" s="518"/>
      <c r="AE16" s="519"/>
      <c r="AF16" s="523">
        <f>'入力用紙'!N23</f>
        <v>0</v>
      </c>
      <c r="AG16" s="524"/>
      <c r="AH16" s="524"/>
      <c r="AI16" s="524"/>
      <c r="AJ16" s="524"/>
      <c r="AK16" s="524"/>
      <c r="AL16" s="524"/>
      <c r="AM16" s="524"/>
      <c r="AN16" s="524"/>
      <c r="AO16" s="524"/>
      <c r="AP16" s="525"/>
    </row>
    <row r="17" spans="1:42" ht="30" customHeight="1">
      <c r="A17" s="203"/>
      <c r="B17" s="520"/>
      <c r="C17" s="521"/>
      <c r="D17" s="521"/>
      <c r="E17" s="521"/>
      <c r="F17" s="522"/>
      <c r="G17" s="532">
        <f>'入力用紙'!C24</f>
        <v>0</v>
      </c>
      <c r="H17" s="533"/>
      <c r="I17" s="533"/>
      <c r="J17" s="533"/>
      <c r="K17" s="533"/>
      <c r="L17" s="533"/>
      <c r="M17" s="343"/>
      <c r="N17" s="533">
        <f>'入力用紙'!D24</f>
        <v>0</v>
      </c>
      <c r="O17" s="533"/>
      <c r="P17" s="533"/>
      <c r="Q17" s="533"/>
      <c r="R17" s="533"/>
      <c r="S17" s="534"/>
      <c r="T17" s="520"/>
      <c r="U17" s="521"/>
      <c r="V17" s="522"/>
      <c r="W17" s="520"/>
      <c r="X17" s="521"/>
      <c r="Y17" s="522"/>
      <c r="Z17" s="520"/>
      <c r="AA17" s="521"/>
      <c r="AB17" s="522"/>
      <c r="AC17" s="520"/>
      <c r="AD17" s="521"/>
      <c r="AE17" s="522"/>
      <c r="AF17" s="526"/>
      <c r="AG17" s="527"/>
      <c r="AH17" s="527"/>
      <c r="AI17" s="527"/>
      <c r="AJ17" s="527"/>
      <c r="AK17" s="527"/>
      <c r="AL17" s="527"/>
      <c r="AM17" s="527"/>
      <c r="AN17" s="527"/>
      <c r="AO17" s="527"/>
      <c r="AP17" s="528"/>
    </row>
    <row r="18" spans="1:42" ht="15" customHeight="1">
      <c r="A18" s="203"/>
      <c r="B18" s="582" t="s">
        <v>21</v>
      </c>
      <c r="C18" s="583"/>
      <c r="D18" s="583"/>
      <c r="E18" s="583"/>
      <c r="F18" s="584"/>
      <c r="G18" s="529">
        <f>'入力用紙'!C27</f>
        <v>0</v>
      </c>
      <c r="H18" s="530"/>
      <c r="I18" s="530"/>
      <c r="J18" s="530"/>
      <c r="K18" s="530"/>
      <c r="L18" s="530"/>
      <c r="M18" s="345"/>
      <c r="N18" s="530">
        <f>'入力用紙'!D27</f>
        <v>0</v>
      </c>
      <c r="O18" s="530"/>
      <c r="P18" s="530"/>
      <c r="Q18" s="530"/>
      <c r="R18" s="530"/>
      <c r="S18" s="531"/>
      <c r="T18" s="517">
        <f>'入力用紙'!E27</f>
        <v>0</v>
      </c>
      <c r="U18" s="518"/>
      <c r="V18" s="519"/>
      <c r="W18" s="205"/>
      <c r="X18" s="205"/>
      <c r="Y18" s="205"/>
      <c r="Z18" s="205"/>
      <c r="AA18" s="205"/>
      <c r="AB18" s="205"/>
      <c r="AC18" s="205"/>
      <c r="AD18" s="205"/>
      <c r="AE18" s="205"/>
      <c r="AF18" s="206"/>
      <c r="AG18" s="206"/>
      <c r="AH18" s="206"/>
      <c r="AI18" s="206"/>
      <c r="AJ18" s="206"/>
      <c r="AK18" s="206"/>
      <c r="AL18" s="206"/>
      <c r="AM18" s="206"/>
      <c r="AN18" s="206"/>
      <c r="AO18" s="206"/>
      <c r="AP18" s="206"/>
    </row>
    <row r="19" spans="1:43" ht="30" customHeight="1">
      <c r="A19" s="207"/>
      <c r="B19" s="585"/>
      <c r="C19" s="586"/>
      <c r="D19" s="586"/>
      <c r="E19" s="586"/>
      <c r="F19" s="587"/>
      <c r="G19" s="532">
        <f>'入力用紙'!C28</f>
        <v>0</v>
      </c>
      <c r="H19" s="533"/>
      <c r="I19" s="533"/>
      <c r="J19" s="533"/>
      <c r="K19" s="533"/>
      <c r="L19" s="533"/>
      <c r="M19" s="343"/>
      <c r="N19" s="533">
        <f>'入力用紙'!D28</f>
        <v>0</v>
      </c>
      <c r="O19" s="533"/>
      <c r="P19" s="533"/>
      <c r="Q19" s="533"/>
      <c r="R19" s="533"/>
      <c r="S19" s="534"/>
      <c r="T19" s="520"/>
      <c r="U19" s="521"/>
      <c r="V19" s="522"/>
      <c r="W19" s="203"/>
      <c r="X19" s="203"/>
      <c r="Y19" s="203"/>
      <c r="Z19" s="203"/>
      <c r="AA19" s="203"/>
      <c r="AB19" s="203"/>
      <c r="AC19" s="203"/>
      <c r="AD19" s="203"/>
      <c r="AE19" s="203"/>
      <c r="AF19" s="208"/>
      <c r="AG19" s="208"/>
      <c r="AH19" s="208"/>
      <c r="AI19" s="208"/>
      <c r="AJ19" s="208"/>
      <c r="AK19" s="208"/>
      <c r="AL19" s="208"/>
      <c r="AM19" s="208"/>
      <c r="AN19" s="208"/>
      <c r="AO19" s="208"/>
      <c r="AP19" s="208"/>
      <c r="AQ19" s="203"/>
    </row>
    <row r="20" spans="1:42" ht="13.5">
      <c r="A20" s="203"/>
      <c r="B20" s="203"/>
      <c r="C20" s="203"/>
      <c r="D20" s="203"/>
      <c r="E20" s="203"/>
      <c r="F20" s="203"/>
      <c r="G20" s="203"/>
      <c r="H20" s="203"/>
      <c r="I20" s="203"/>
      <c r="J20" s="203"/>
      <c r="K20" s="203"/>
      <c r="L20" s="203"/>
      <c r="M20" s="203"/>
      <c r="N20" s="203"/>
      <c r="O20" s="203"/>
      <c r="P20" s="203"/>
      <c r="Q20" s="203"/>
      <c r="R20" s="203"/>
      <c r="S20" s="203"/>
      <c r="T20" s="203"/>
      <c r="U20" s="203"/>
      <c r="V20" s="203"/>
      <c r="W20" s="203"/>
      <c r="X20" s="203"/>
      <c r="Y20" s="203"/>
      <c r="Z20" s="203"/>
      <c r="AA20" s="203"/>
      <c r="AB20" s="203"/>
      <c r="AC20" s="203"/>
      <c r="AD20" s="203"/>
      <c r="AE20" s="203"/>
      <c r="AF20" s="203"/>
      <c r="AG20" s="203"/>
      <c r="AH20" s="203"/>
      <c r="AI20" s="203"/>
      <c r="AJ20" s="203"/>
      <c r="AK20" s="203"/>
      <c r="AL20" s="203"/>
      <c r="AM20" s="203"/>
      <c r="AN20" s="203"/>
      <c r="AO20" s="203"/>
      <c r="AP20" s="203"/>
    </row>
    <row r="21" spans="1:42" ht="40.5" customHeight="1">
      <c r="A21" s="203"/>
      <c r="B21" s="203"/>
      <c r="C21" s="203"/>
      <c r="D21" s="203"/>
      <c r="E21" s="203"/>
      <c r="F21" s="203"/>
      <c r="G21" s="203"/>
      <c r="H21" s="203"/>
      <c r="I21" s="203"/>
      <c r="J21" s="203"/>
      <c r="K21" s="203"/>
      <c r="L21" s="203"/>
      <c r="M21" s="203"/>
      <c r="N21" s="203"/>
      <c r="O21" s="203"/>
      <c r="P21" s="203"/>
      <c r="Q21" s="203"/>
      <c r="R21" s="203"/>
      <c r="S21" s="203"/>
      <c r="T21" s="203"/>
      <c r="U21" s="203"/>
      <c r="V21" s="203"/>
      <c r="W21" s="203"/>
      <c r="X21" s="203"/>
      <c r="Y21" s="203"/>
      <c r="Z21" s="203"/>
      <c r="AA21" s="203"/>
      <c r="AB21" s="203"/>
      <c r="AC21" s="203"/>
      <c r="AD21" s="203"/>
      <c r="AE21" s="203"/>
      <c r="AF21" s="203"/>
      <c r="AG21" s="203"/>
      <c r="AH21" s="203"/>
      <c r="AI21" s="203"/>
      <c r="AJ21" s="203"/>
      <c r="AK21" s="203"/>
      <c r="AL21" s="203"/>
      <c r="AM21" s="203"/>
      <c r="AN21" s="203"/>
      <c r="AO21" s="203"/>
      <c r="AP21" s="203"/>
    </row>
    <row r="22" ht="14.25">
      <c r="B22" s="128" t="s">
        <v>50</v>
      </c>
    </row>
    <row r="23" ht="39" customHeight="1"/>
    <row r="24" spans="2:12" ht="13.5" customHeight="1">
      <c r="B24" s="536" t="str">
        <f ca="1">IF('入力用紙'!$C$5="","年　　月　　日",TODAY())</f>
        <v>年　　月　　日</v>
      </c>
      <c r="C24" s="536"/>
      <c r="D24" s="536"/>
      <c r="E24" s="536"/>
      <c r="F24" s="536"/>
      <c r="G24" s="536"/>
      <c r="H24" s="536"/>
      <c r="I24" s="536"/>
      <c r="J24" s="536"/>
      <c r="K24" s="536"/>
      <c r="L24" s="536"/>
    </row>
    <row r="25" spans="2:12" ht="13.5" customHeight="1">
      <c r="B25" s="536"/>
      <c r="C25" s="536"/>
      <c r="D25" s="536"/>
      <c r="E25" s="536"/>
      <c r="F25" s="536"/>
      <c r="G25" s="536"/>
      <c r="H25" s="536"/>
      <c r="I25" s="536"/>
      <c r="J25" s="536"/>
      <c r="K25" s="536"/>
      <c r="L25" s="536"/>
    </row>
    <row r="26" spans="2:12" ht="17.25">
      <c r="B26" s="209"/>
      <c r="C26" s="209"/>
      <c r="D26" s="209"/>
      <c r="E26" s="209"/>
      <c r="F26" s="209"/>
      <c r="G26" s="209"/>
      <c r="H26" s="209"/>
      <c r="I26" s="209"/>
      <c r="J26" s="209"/>
      <c r="K26" s="209"/>
      <c r="L26" s="209"/>
    </row>
    <row r="27" spans="11:35" ht="16.5" customHeight="1">
      <c r="K27" s="537" t="s">
        <v>22</v>
      </c>
      <c r="L27" s="537"/>
      <c r="M27" s="537"/>
      <c r="N27" s="537"/>
      <c r="O27" s="537"/>
      <c r="P27" s="537"/>
      <c r="R27" s="538">
        <f>IF('入力用紙'!$C$5="","",'入力用紙'!$C$5&amp;"高等学校")</f>
      </c>
      <c r="S27" s="538"/>
      <c r="T27" s="538"/>
      <c r="U27" s="538"/>
      <c r="V27" s="538"/>
      <c r="W27" s="538"/>
      <c r="X27" s="538"/>
      <c r="Y27" s="538"/>
      <c r="Z27" s="538"/>
      <c r="AA27" s="538"/>
      <c r="AB27" s="538"/>
      <c r="AC27" s="538"/>
      <c r="AD27" s="538"/>
      <c r="AE27" s="538"/>
      <c r="AF27" s="538"/>
      <c r="AG27" s="538"/>
      <c r="AH27" s="538"/>
      <c r="AI27" s="538"/>
    </row>
    <row r="28" spans="11:35" ht="16.5" customHeight="1">
      <c r="K28" s="537"/>
      <c r="L28" s="537"/>
      <c r="M28" s="537"/>
      <c r="N28" s="537"/>
      <c r="O28" s="537"/>
      <c r="P28" s="537"/>
      <c r="R28" s="538"/>
      <c r="S28" s="538"/>
      <c r="T28" s="538"/>
      <c r="U28" s="538"/>
      <c r="V28" s="538"/>
      <c r="W28" s="538"/>
      <c r="X28" s="538"/>
      <c r="Y28" s="538"/>
      <c r="Z28" s="538"/>
      <c r="AA28" s="538"/>
      <c r="AB28" s="538"/>
      <c r="AC28" s="538"/>
      <c r="AD28" s="538"/>
      <c r="AE28" s="538"/>
      <c r="AF28" s="538"/>
      <c r="AG28" s="538"/>
      <c r="AH28" s="538"/>
      <c r="AI28" s="538"/>
    </row>
    <row r="29" spans="11:35" ht="15" customHeight="1">
      <c r="K29" s="210"/>
      <c r="L29" s="210"/>
      <c r="M29" s="210"/>
      <c r="N29" s="210"/>
      <c r="O29" s="210"/>
      <c r="P29" s="210"/>
      <c r="R29" s="212"/>
      <c r="S29" s="212"/>
      <c r="T29" s="212"/>
      <c r="U29" s="212"/>
      <c r="V29" s="212"/>
      <c r="W29" s="212"/>
      <c r="X29" s="212"/>
      <c r="Y29" s="212"/>
      <c r="Z29" s="212"/>
      <c r="AA29" s="212"/>
      <c r="AB29" s="212"/>
      <c r="AC29" s="212"/>
      <c r="AD29" s="212"/>
      <c r="AE29" s="212"/>
      <c r="AF29" s="212"/>
      <c r="AG29" s="212"/>
      <c r="AH29" s="212"/>
      <c r="AI29" s="212"/>
    </row>
    <row r="30" spans="11:35" ht="16.5" customHeight="1">
      <c r="K30" s="537" t="s">
        <v>29</v>
      </c>
      <c r="L30" s="537"/>
      <c r="M30" s="537"/>
      <c r="N30" s="537"/>
      <c r="O30" s="537"/>
      <c r="P30" s="537"/>
      <c r="R30" s="535">
        <f>IF('入力用紙'!$C$7="","",'入力用紙'!$C$7)</f>
      </c>
      <c r="S30" s="535"/>
      <c r="T30" s="535"/>
      <c r="U30" s="535"/>
      <c r="V30" s="535"/>
      <c r="W30" s="535"/>
      <c r="X30" s="535"/>
      <c r="Y30" s="213"/>
      <c r="Z30" s="535">
        <f>IF('入力用紙'!$D$7="","",'入力用紙'!$D$7)</f>
      </c>
      <c r="AA30" s="535"/>
      <c r="AB30" s="535"/>
      <c r="AC30" s="535"/>
      <c r="AD30" s="535"/>
      <c r="AE30" s="535"/>
      <c r="AF30" s="535"/>
      <c r="AG30" s="200"/>
      <c r="AH30" s="200"/>
      <c r="AI30" s="200"/>
    </row>
    <row r="31" spans="11:35" ht="16.5" customHeight="1">
      <c r="K31" s="537"/>
      <c r="L31" s="537"/>
      <c r="M31" s="537"/>
      <c r="N31" s="537"/>
      <c r="O31" s="537"/>
      <c r="P31" s="537"/>
      <c r="R31" s="535"/>
      <c r="S31" s="535"/>
      <c r="T31" s="535"/>
      <c r="U31" s="535"/>
      <c r="V31" s="535"/>
      <c r="W31" s="535"/>
      <c r="X31" s="535"/>
      <c r="Y31" s="213"/>
      <c r="Z31" s="535"/>
      <c r="AA31" s="535"/>
      <c r="AB31" s="535"/>
      <c r="AC31" s="535"/>
      <c r="AD31" s="535"/>
      <c r="AE31" s="535"/>
      <c r="AF31" s="535"/>
      <c r="AG31" s="200"/>
      <c r="AH31" s="200"/>
      <c r="AI31" s="214" t="s">
        <v>30</v>
      </c>
    </row>
    <row r="32" spans="1:45" ht="42" customHeight="1">
      <c r="A32" s="548" t="str">
        <f>'入力用紙'!C2&amp;"　"&amp;'入力用紙'!D2&amp;"申込書（男子個人戦）"</f>
        <v>平成30年度　第68回北海道高等学校柔道大会空知支部予選会申込書（男子個人戦）</v>
      </c>
      <c r="B32" s="548"/>
      <c r="C32" s="548"/>
      <c r="D32" s="548"/>
      <c r="E32" s="548"/>
      <c r="F32" s="548"/>
      <c r="G32" s="548"/>
      <c r="H32" s="548"/>
      <c r="I32" s="548"/>
      <c r="J32" s="548"/>
      <c r="K32" s="548"/>
      <c r="L32" s="548"/>
      <c r="M32" s="548"/>
      <c r="N32" s="548"/>
      <c r="O32" s="548"/>
      <c r="P32" s="548"/>
      <c r="Q32" s="548"/>
      <c r="R32" s="548"/>
      <c r="S32" s="548"/>
      <c r="T32" s="548"/>
      <c r="U32" s="548"/>
      <c r="V32" s="548"/>
      <c r="W32" s="548"/>
      <c r="X32" s="548"/>
      <c r="Y32" s="548"/>
      <c r="Z32" s="548"/>
      <c r="AA32" s="548"/>
      <c r="AB32" s="548"/>
      <c r="AC32" s="548"/>
      <c r="AD32" s="548"/>
      <c r="AE32" s="548"/>
      <c r="AF32" s="548"/>
      <c r="AG32" s="548"/>
      <c r="AH32" s="548"/>
      <c r="AI32" s="548"/>
      <c r="AJ32" s="548"/>
      <c r="AK32" s="548"/>
      <c r="AL32" s="548"/>
      <c r="AM32" s="548"/>
      <c r="AN32" s="548"/>
      <c r="AO32" s="548"/>
      <c r="AP32" s="548"/>
      <c r="AQ32" s="200"/>
      <c r="AR32" s="200"/>
      <c r="AS32" s="200"/>
    </row>
    <row r="33" ht="12" customHeight="1"/>
    <row r="34" spans="1:40" ht="31.5" customHeight="1">
      <c r="A34" s="542" t="s">
        <v>22</v>
      </c>
      <c r="B34" s="542"/>
      <c r="C34" s="542"/>
      <c r="E34" s="549">
        <f>IF('入力用紙'!$C$5="","",'入力用紙'!$C$5&amp;"高等学校")</f>
      </c>
      <c r="F34" s="550"/>
      <c r="G34" s="550"/>
      <c r="H34" s="550"/>
      <c r="I34" s="550"/>
      <c r="J34" s="550"/>
      <c r="K34" s="550"/>
      <c r="L34" s="550"/>
      <c r="M34" s="550"/>
      <c r="N34" s="550"/>
      <c r="O34" s="550"/>
      <c r="P34" s="550"/>
      <c r="Q34" s="550"/>
      <c r="R34" s="551"/>
      <c r="X34" s="542" t="s">
        <v>23</v>
      </c>
      <c r="Y34" s="542"/>
      <c r="Z34" s="542"/>
      <c r="AB34" s="552">
        <f>'入力用紙'!$C$8</f>
        <v>0</v>
      </c>
      <c r="AC34" s="553"/>
      <c r="AD34" s="553"/>
      <c r="AE34" s="553"/>
      <c r="AF34" s="553"/>
      <c r="AG34" s="553"/>
      <c r="AH34" s="202"/>
      <c r="AI34" s="553">
        <f>'入力用紙'!$D$8</f>
        <v>0</v>
      </c>
      <c r="AJ34" s="553"/>
      <c r="AK34" s="553"/>
      <c r="AL34" s="553"/>
      <c r="AM34" s="553"/>
      <c r="AN34" s="554"/>
    </row>
    <row r="35" ht="15" customHeight="1"/>
    <row r="36" spans="1:42" ht="22.5" customHeight="1">
      <c r="A36" s="314" t="s">
        <v>40</v>
      </c>
      <c r="B36" s="547" t="s">
        <v>28</v>
      </c>
      <c r="C36" s="543"/>
      <c r="D36" s="543"/>
      <c r="E36" s="543"/>
      <c r="F36" s="544"/>
      <c r="G36" s="547" t="s">
        <v>24</v>
      </c>
      <c r="H36" s="543"/>
      <c r="I36" s="543"/>
      <c r="J36" s="543"/>
      <c r="K36" s="543"/>
      <c r="L36" s="543"/>
      <c r="M36" s="543"/>
      <c r="N36" s="543"/>
      <c r="O36" s="543"/>
      <c r="P36" s="543"/>
      <c r="Q36" s="543"/>
      <c r="R36" s="543"/>
      <c r="S36" s="544"/>
      <c r="T36" s="547" t="s">
        <v>10</v>
      </c>
      <c r="U36" s="543"/>
      <c r="V36" s="544"/>
      <c r="W36" s="543" t="s">
        <v>11</v>
      </c>
      <c r="X36" s="543"/>
      <c r="Y36" s="544"/>
      <c r="Z36" s="547" t="s">
        <v>6</v>
      </c>
      <c r="AA36" s="543"/>
      <c r="AB36" s="544"/>
      <c r="AC36" s="543" t="s">
        <v>7</v>
      </c>
      <c r="AD36" s="543"/>
      <c r="AE36" s="544"/>
      <c r="AF36" s="545" t="s">
        <v>147</v>
      </c>
      <c r="AG36" s="545"/>
      <c r="AH36" s="545"/>
      <c r="AI36" s="545"/>
      <c r="AJ36" s="545"/>
      <c r="AK36" s="545"/>
      <c r="AL36" s="545"/>
      <c r="AM36" s="545"/>
      <c r="AN36" s="545"/>
      <c r="AO36" s="545"/>
      <c r="AP36" s="546"/>
    </row>
    <row r="37" spans="1:42" ht="13.5" customHeight="1">
      <c r="A37" s="588">
        <v>1</v>
      </c>
      <c r="B37" s="560">
        <f>'入力用紙'!B34</f>
        <v>0</v>
      </c>
      <c r="C37" s="561"/>
      <c r="D37" s="561"/>
      <c r="E37" s="561"/>
      <c r="F37" s="562"/>
      <c r="G37" s="529">
        <f>'入力用紙'!C34</f>
        <v>0</v>
      </c>
      <c r="H37" s="530"/>
      <c r="I37" s="530"/>
      <c r="J37" s="530"/>
      <c r="K37" s="530"/>
      <c r="L37" s="530"/>
      <c r="M37" s="347"/>
      <c r="N37" s="530">
        <f>'入力用紙'!D34</f>
        <v>0</v>
      </c>
      <c r="O37" s="530"/>
      <c r="P37" s="530"/>
      <c r="Q37" s="530"/>
      <c r="R37" s="530"/>
      <c r="S37" s="531"/>
      <c r="T37" s="560">
        <f>'入力用紙'!E34</f>
        <v>0</v>
      </c>
      <c r="U37" s="561"/>
      <c r="V37" s="562"/>
      <c r="W37" s="560">
        <f>'入力用紙'!G34</f>
        <v>0</v>
      </c>
      <c r="X37" s="561"/>
      <c r="Y37" s="562"/>
      <c r="Z37" s="560">
        <f>'入力用紙'!I34</f>
        <v>0</v>
      </c>
      <c r="AA37" s="561"/>
      <c r="AB37" s="562"/>
      <c r="AC37" s="560">
        <f>'入力用紙'!K34</f>
        <v>0</v>
      </c>
      <c r="AD37" s="561"/>
      <c r="AE37" s="562"/>
      <c r="AF37" s="570">
        <f>'入力用紙'!N34</f>
        <v>0</v>
      </c>
      <c r="AG37" s="571"/>
      <c r="AH37" s="571"/>
      <c r="AI37" s="571"/>
      <c r="AJ37" s="571"/>
      <c r="AK37" s="571"/>
      <c r="AL37" s="571"/>
      <c r="AM37" s="571"/>
      <c r="AN37" s="571"/>
      <c r="AO37" s="571"/>
      <c r="AP37" s="572"/>
    </row>
    <row r="38" spans="1:42" ht="22.5" customHeight="1">
      <c r="A38" s="589"/>
      <c r="B38" s="563"/>
      <c r="C38" s="564"/>
      <c r="D38" s="564"/>
      <c r="E38" s="564"/>
      <c r="F38" s="565"/>
      <c r="G38" s="532">
        <f>'入力用紙'!C35</f>
        <v>0</v>
      </c>
      <c r="H38" s="533"/>
      <c r="I38" s="533"/>
      <c r="J38" s="533"/>
      <c r="K38" s="533"/>
      <c r="L38" s="533"/>
      <c r="M38" s="343"/>
      <c r="N38" s="533">
        <f>'入力用紙'!D35</f>
        <v>0</v>
      </c>
      <c r="O38" s="533"/>
      <c r="P38" s="533"/>
      <c r="Q38" s="533"/>
      <c r="R38" s="533"/>
      <c r="S38" s="534"/>
      <c r="T38" s="563"/>
      <c r="U38" s="564"/>
      <c r="V38" s="565"/>
      <c r="W38" s="563"/>
      <c r="X38" s="564"/>
      <c r="Y38" s="565"/>
      <c r="Z38" s="563"/>
      <c r="AA38" s="564"/>
      <c r="AB38" s="565"/>
      <c r="AC38" s="563"/>
      <c r="AD38" s="564"/>
      <c r="AE38" s="565"/>
      <c r="AF38" s="573"/>
      <c r="AG38" s="574"/>
      <c r="AH38" s="574"/>
      <c r="AI38" s="574"/>
      <c r="AJ38" s="574"/>
      <c r="AK38" s="574"/>
      <c r="AL38" s="574"/>
      <c r="AM38" s="574"/>
      <c r="AN38" s="574"/>
      <c r="AO38" s="574"/>
      <c r="AP38" s="575"/>
    </row>
    <row r="39" spans="1:42" ht="13.5" customHeight="1">
      <c r="A39" s="588">
        <v>2</v>
      </c>
      <c r="B39" s="560">
        <f>'入力用紙'!B36</f>
        <v>0</v>
      </c>
      <c r="C39" s="561"/>
      <c r="D39" s="561"/>
      <c r="E39" s="561"/>
      <c r="F39" s="562"/>
      <c r="G39" s="529">
        <f>'入力用紙'!C36</f>
        <v>0</v>
      </c>
      <c r="H39" s="530"/>
      <c r="I39" s="530"/>
      <c r="J39" s="530"/>
      <c r="K39" s="530"/>
      <c r="L39" s="530"/>
      <c r="M39" s="345"/>
      <c r="N39" s="530">
        <f>'入力用紙'!D36</f>
        <v>0</v>
      </c>
      <c r="O39" s="530"/>
      <c r="P39" s="530"/>
      <c r="Q39" s="530"/>
      <c r="R39" s="530"/>
      <c r="S39" s="531"/>
      <c r="T39" s="560">
        <f>'入力用紙'!E36</f>
        <v>0</v>
      </c>
      <c r="U39" s="561"/>
      <c r="V39" s="562"/>
      <c r="W39" s="560">
        <f>'入力用紙'!G36</f>
        <v>0</v>
      </c>
      <c r="X39" s="561"/>
      <c r="Y39" s="562"/>
      <c r="Z39" s="560">
        <f>'入力用紙'!I36</f>
        <v>0</v>
      </c>
      <c r="AA39" s="561"/>
      <c r="AB39" s="562"/>
      <c r="AC39" s="560">
        <f>'入力用紙'!K36</f>
        <v>0</v>
      </c>
      <c r="AD39" s="561"/>
      <c r="AE39" s="562"/>
      <c r="AF39" s="570">
        <f>'入力用紙'!N36</f>
        <v>0</v>
      </c>
      <c r="AG39" s="571"/>
      <c r="AH39" s="571"/>
      <c r="AI39" s="571"/>
      <c r="AJ39" s="571"/>
      <c r="AK39" s="571"/>
      <c r="AL39" s="571"/>
      <c r="AM39" s="571"/>
      <c r="AN39" s="571"/>
      <c r="AO39" s="571"/>
      <c r="AP39" s="572"/>
    </row>
    <row r="40" spans="1:42" ht="17.25">
      <c r="A40" s="589"/>
      <c r="B40" s="563"/>
      <c r="C40" s="564"/>
      <c r="D40" s="564"/>
      <c r="E40" s="564"/>
      <c r="F40" s="565"/>
      <c r="G40" s="532">
        <f>'入力用紙'!C37</f>
        <v>0</v>
      </c>
      <c r="H40" s="533"/>
      <c r="I40" s="533"/>
      <c r="J40" s="533"/>
      <c r="K40" s="533"/>
      <c r="L40" s="533"/>
      <c r="M40" s="343"/>
      <c r="N40" s="533">
        <f>'入力用紙'!D37</f>
        <v>0</v>
      </c>
      <c r="O40" s="533"/>
      <c r="P40" s="533"/>
      <c r="Q40" s="533"/>
      <c r="R40" s="533"/>
      <c r="S40" s="534"/>
      <c r="T40" s="563"/>
      <c r="U40" s="564"/>
      <c r="V40" s="565"/>
      <c r="W40" s="563"/>
      <c r="X40" s="564"/>
      <c r="Y40" s="565"/>
      <c r="Z40" s="563"/>
      <c r="AA40" s="564"/>
      <c r="AB40" s="565"/>
      <c r="AC40" s="563"/>
      <c r="AD40" s="564"/>
      <c r="AE40" s="565"/>
      <c r="AF40" s="573"/>
      <c r="AG40" s="574"/>
      <c r="AH40" s="574"/>
      <c r="AI40" s="574"/>
      <c r="AJ40" s="574"/>
      <c r="AK40" s="574"/>
      <c r="AL40" s="574"/>
      <c r="AM40" s="574"/>
      <c r="AN40" s="574"/>
      <c r="AO40" s="574"/>
      <c r="AP40" s="575"/>
    </row>
    <row r="41" spans="1:42" ht="13.5" customHeight="1">
      <c r="A41" s="588">
        <v>3</v>
      </c>
      <c r="B41" s="560">
        <f>'入力用紙'!B38</f>
        <v>0</v>
      </c>
      <c r="C41" s="561"/>
      <c r="D41" s="561"/>
      <c r="E41" s="561"/>
      <c r="F41" s="562"/>
      <c r="G41" s="529">
        <f>'入力用紙'!C38</f>
        <v>0</v>
      </c>
      <c r="H41" s="530"/>
      <c r="I41" s="530"/>
      <c r="J41" s="530"/>
      <c r="K41" s="530"/>
      <c r="L41" s="530"/>
      <c r="M41" s="345"/>
      <c r="N41" s="530">
        <f>'入力用紙'!D38</f>
        <v>0</v>
      </c>
      <c r="O41" s="530"/>
      <c r="P41" s="530"/>
      <c r="Q41" s="530"/>
      <c r="R41" s="530"/>
      <c r="S41" s="531"/>
      <c r="T41" s="560">
        <f>'入力用紙'!E38</f>
        <v>0</v>
      </c>
      <c r="U41" s="561"/>
      <c r="V41" s="562"/>
      <c r="W41" s="560">
        <f>'入力用紙'!G38</f>
        <v>0</v>
      </c>
      <c r="X41" s="561"/>
      <c r="Y41" s="562"/>
      <c r="Z41" s="560">
        <f>'入力用紙'!I38</f>
        <v>0</v>
      </c>
      <c r="AA41" s="561"/>
      <c r="AB41" s="562"/>
      <c r="AC41" s="560">
        <f>'入力用紙'!K38</f>
        <v>0</v>
      </c>
      <c r="AD41" s="561"/>
      <c r="AE41" s="562"/>
      <c r="AF41" s="570">
        <f>'入力用紙'!N38</f>
        <v>0</v>
      </c>
      <c r="AG41" s="571"/>
      <c r="AH41" s="571"/>
      <c r="AI41" s="571"/>
      <c r="AJ41" s="571"/>
      <c r="AK41" s="571"/>
      <c r="AL41" s="571"/>
      <c r="AM41" s="571"/>
      <c r="AN41" s="571"/>
      <c r="AO41" s="571"/>
      <c r="AP41" s="572"/>
    </row>
    <row r="42" spans="1:42" ht="17.25">
      <c r="A42" s="589"/>
      <c r="B42" s="563"/>
      <c r="C42" s="564"/>
      <c r="D42" s="564"/>
      <c r="E42" s="564"/>
      <c r="F42" s="565"/>
      <c r="G42" s="532">
        <f>'入力用紙'!C39</f>
        <v>0</v>
      </c>
      <c r="H42" s="533"/>
      <c r="I42" s="533"/>
      <c r="J42" s="533"/>
      <c r="K42" s="533"/>
      <c r="L42" s="533"/>
      <c r="M42" s="343"/>
      <c r="N42" s="533">
        <f>'入力用紙'!D39</f>
        <v>0</v>
      </c>
      <c r="O42" s="533"/>
      <c r="P42" s="533"/>
      <c r="Q42" s="533"/>
      <c r="R42" s="533"/>
      <c r="S42" s="534"/>
      <c r="T42" s="563"/>
      <c r="U42" s="564"/>
      <c r="V42" s="565"/>
      <c r="W42" s="563"/>
      <c r="X42" s="564"/>
      <c r="Y42" s="565"/>
      <c r="Z42" s="563"/>
      <c r="AA42" s="564"/>
      <c r="AB42" s="565"/>
      <c r="AC42" s="563"/>
      <c r="AD42" s="564"/>
      <c r="AE42" s="565"/>
      <c r="AF42" s="573"/>
      <c r="AG42" s="574"/>
      <c r="AH42" s="574"/>
      <c r="AI42" s="574"/>
      <c r="AJ42" s="574"/>
      <c r="AK42" s="574"/>
      <c r="AL42" s="574"/>
      <c r="AM42" s="574"/>
      <c r="AN42" s="574"/>
      <c r="AO42" s="574"/>
      <c r="AP42" s="575"/>
    </row>
    <row r="43" spans="1:42" ht="13.5" customHeight="1">
      <c r="A43" s="588">
        <v>4</v>
      </c>
      <c r="B43" s="560">
        <f>'入力用紙'!B40</f>
        <v>0</v>
      </c>
      <c r="C43" s="561"/>
      <c r="D43" s="561"/>
      <c r="E43" s="561"/>
      <c r="F43" s="562"/>
      <c r="G43" s="529">
        <f>'入力用紙'!C40</f>
        <v>0</v>
      </c>
      <c r="H43" s="530"/>
      <c r="I43" s="530"/>
      <c r="J43" s="530"/>
      <c r="K43" s="530"/>
      <c r="L43" s="530"/>
      <c r="M43" s="345"/>
      <c r="N43" s="530">
        <f>'入力用紙'!D40</f>
        <v>0</v>
      </c>
      <c r="O43" s="530"/>
      <c r="P43" s="530"/>
      <c r="Q43" s="530"/>
      <c r="R43" s="530"/>
      <c r="S43" s="531"/>
      <c r="T43" s="560">
        <f>'入力用紙'!E40</f>
        <v>0</v>
      </c>
      <c r="U43" s="561"/>
      <c r="V43" s="562"/>
      <c r="W43" s="560">
        <f>'入力用紙'!G40</f>
        <v>0</v>
      </c>
      <c r="X43" s="561"/>
      <c r="Y43" s="562"/>
      <c r="Z43" s="560">
        <f>'入力用紙'!I40</f>
        <v>0</v>
      </c>
      <c r="AA43" s="561"/>
      <c r="AB43" s="562"/>
      <c r="AC43" s="560">
        <f>'入力用紙'!K40</f>
        <v>0</v>
      </c>
      <c r="AD43" s="561"/>
      <c r="AE43" s="562"/>
      <c r="AF43" s="570">
        <f>'入力用紙'!N40</f>
        <v>0</v>
      </c>
      <c r="AG43" s="571"/>
      <c r="AH43" s="571"/>
      <c r="AI43" s="571"/>
      <c r="AJ43" s="571"/>
      <c r="AK43" s="571"/>
      <c r="AL43" s="571"/>
      <c r="AM43" s="571"/>
      <c r="AN43" s="571"/>
      <c r="AO43" s="571"/>
      <c r="AP43" s="572"/>
    </row>
    <row r="44" spans="1:42" ht="17.25">
      <c r="A44" s="589"/>
      <c r="B44" s="563"/>
      <c r="C44" s="564"/>
      <c r="D44" s="564"/>
      <c r="E44" s="564"/>
      <c r="F44" s="565"/>
      <c r="G44" s="532">
        <f>'入力用紙'!C41</f>
        <v>0</v>
      </c>
      <c r="H44" s="533"/>
      <c r="I44" s="533"/>
      <c r="J44" s="533"/>
      <c r="K44" s="533"/>
      <c r="L44" s="533"/>
      <c r="M44" s="343"/>
      <c r="N44" s="533">
        <f>'入力用紙'!D41</f>
        <v>0</v>
      </c>
      <c r="O44" s="533"/>
      <c r="P44" s="533"/>
      <c r="Q44" s="533"/>
      <c r="R44" s="533"/>
      <c r="S44" s="534"/>
      <c r="T44" s="563"/>
      <c r="U44" s="564"/>
      <c r="V44" s="565"/>
      <c r="W44" s="563"/>
      <c r="X44" s="564"/>
      <c r="Y44" s="565"/>
      <c r="Z44" s="563"/>
      <c r="AA44" s="564"/>
      <c r="AB44" s="565"/>
      <c r="AC44" s="563"/>
      <c r="AD44" s="564"/>
      <c r="AE44" s="565"/>
      <c r="AF44" s="573"/>
      <c r="AG44" s="574"/>
      <c r="AH44" s="574"/>
      <c r="AI44" s="574"/>
      <c r="AJ44" s="574"/>
      <c r="AK44" s="574"/>
      <c r="AL44" s="574"/>
      <c r="AM44" s="574"/>
      <c r="AN44" s="574"/>
      <c r="AO44" s="574"/>
      <c r="AP44" s="575"/>
    </row>
    <row r="45" spans="1:42" ht="13.5" customHeight="1">
      <c r="A45" s="588">
        <v>5</v>
      </c>
      <c r="B45" s="560">
        <f>'入力用紙'!B42</f>
        <v>0</v>
      </c>
      <c r="C45" s="561"/>
      <c r="D45" s="561"/>
      <c r="E45" s="561"/>
      <c r="F45" s="562"/>
      <c r="G45" s="529">
        <f>'入力用紙'!C42</f>
        <v>0</v>
      </c>
      <c r="H45" s="530"/>
      <c r="I45" s="530"/>
      <c r="J45" s="530"/>
      <c r="K45" s="530"/>
      <c r="L45" s="530"/>
      <c r="M45" s="345"/>
      <c r="N45" s="530">
        <f>'入力用紙'!D42</f>
        <v>0</v>
      </c>
      <c r="O45" s="530"/>
      <c r="P45" s="530"/>
      <c r="Q45" s="530"/>
      <c r="R45" s="530"/>
      <c r="S45" s="531"/>
      <c r="T45" s="560">
        <f>'入力用紙'!E42</f>
        <v>0</v>
      </c>
      <c r="U45" s="561"/>
      <c r="V45" s="562"/>
      <c r="W45" s="560">
        <f>'入力用紙'!G42</f>
        <v>0</v>
      </c>
      <c r="X45" s="561"/>
      <c r="Y45" s="562"/>
      <c r="Z45" s="560">
        <f>'入力用紙'!I42</f>
        <v>0</v>
      </c>
      <c r="AA45" s="561"/>
      <c r="AB45" s="562"/>
      <c r="AC45" s="560">
        <f>'入力用紙'!K42</f>
        <v>0</v>
      </c>
      <c r="AD45" s="561"/>
      <c r="AE45" s="562"/>
      <c r="AF45" s="570">
        <f>'入力用紙'!N42</f>
        <v>0</v>
      </c>
      <c r="AG45" s="571"/>
      <c r="AH45" s="571"/>
      <c r="AI45" s="571"/>
      <c r="AJ45" s="571"/>
      <c r="AK45" s="571"/>
      <c r="AL45" s="571"/>
      <c r="AM45" s="571"/>
      <c r="AN45" s="571"/>
      <c r="AO45" s="571"/>
      <c r="AP45" s="572"/>
    </row>
    <row r="46" spans="1:42" ht="17.25">
      <c r="A46" s="589"/>
      <c r="B46" s="563"/>
      <c r="C46" s="564"/>
      <c r="D46" s="564"/>
      <c r="E46" s="564"/>
      <c r="F46" s="565"/>
      <c r="G46" s="532">
        <f>'入力用紙'!C43</f>
        <v>0</v>
      </c>
      <c r="H46" s="533"/>
      <c r="I46" s="533"/>
      <c r="J46" s="533"/>
      <c r="K46" s="533"/>
      <c r="L46" s="533"/>
      <c r="M46" s="343"/>
      <c r="N46" s="533">
        <f>'入力用紙'!D43</f>
        <v>0</v>
      </c>
      <c r="O46" s="533"/>
      <c r="P46" s="533"/>
      <c r="Q46" s="533"/>
      <c r="R46" s="533"/>
      <c r="S46" s="534"/>
      <c r="T46" s="563"/>
      <c r="U46" s="564"/>
      <c r="V46" s="565"/>
      <c r="W46" s="563"/>
      <c r="X46" s="564"/>
      <c r="Y46" s="565"/>
      <c r="Z46" s="563"/>
      <c r="AA46" s="564"/>
      <c r="AB46" s="565"/>
      <c r="AC46" s="563"/>
      <c r="AD46" s="564"/>
      <c r="AE46" s="565"/>
      <c r="AF46" s="573"/>
      <c r="AG46" s="574"/>
      <c r="AH46" s="574"/>
      <c r="AI46" s="574"/>
      <c r="AJ46" s="574"/>
      <c r="AK46" s="574"/>
      <c r="AL46" s="574"/>
      <c r="AM46" s="574"/>
      <c r="AN46" s="574"/>
      <c r="AO46" s="574"/>
      <c r="AP46" s="575"/>
    </row>
    <row r="47" spans="1:42" ht="13.5" customHeight="1">
      <c r="A47" s="588">
        <v>6</v>
      </c>
      <c r="B47" s="560">
        <f>'入力用紙'!B44</f>
        <v>0</v>
      </c>
      <c r="C47" s="561"/>
      <c r="D47" s="561"/>
      <c r="E47" s="561"/>
      <c r="F47" s="562"/>
      <c r="G47" s="529">
        <f>'入力用紙'!C44</f>
        <v>0</v>
      </c>
      <c r="H47" s="530"/>
      <c r="I47" s="530"/>
      <c r="J47" s="530"/>
      <c r="K47" s="530"/>
      <c r="L47" s="530"/>
      <c r="M47" s="345"/>
      <c r="N47" s="530">
        <f>'入力用紙'!D44</f>
        <v>0</v>
      </c>
      <c r="O47" s="530"/>
      <c r="P47" s="530"/>
      <c r="Q47" s="530"/>
      <c r="R47" s="530"/>
      <c r="S47" s="531"/>
      <c r="T47" s="560">
        <f>'入力用紙'!E44</f>
        <v>0</v>
      </c>
      <c r="U47" s="561"/>
      <c r="V47" s="562"/>
      <c r="W47" s="560">
        <f>'入力用紙'!G44</f>
        <v>0</v>
      </c>
      <c r="X47" s="561"/>
      <c r="Y47" s="562"/>
      <c r="Z47" s="560">
        <f>'入力用紙'!I44</f>
        <v>0</v>
      </c>
      <c r="AA47" s="561"/>
      <c r="AB47" s="562"/>
      <c r="AC47" s="560">
        <f>'入力用紙'!K44</f>
        <v>0</v>
      </c>
      <c r="AD47" s="561"/>
      <c r="AE47" s="562"/>
      <c r="AF47" s="570">
        <f>'入力用紙'!N44</f>
        <v>0</v>
      </c>
      <c r="AG47" s="571"/>
      <c r="AH47" s="571"/>
      <c r="AI47" s="571"/>
      <c r="AJ47" s="571"/>
      <c r="AK47" s="571"/>
      <c r="AL47" s="571"/>
      <c r="AM47" s="571"/>
      <c r="AN47" s="571"/>
      <c r="AO47" s="571"/>
      <c r="AP47" s="572"/>
    </row>
    <row r="48" spans="1:42" ht="17.25">
      <c r="A48" s="589"/>
      <c r="B48" s="563"/>
      <c r="C48" s="564"/>
      <c r="D48" s="564"/>
      <c r="E48" s="564"/>
      <c r="F48" s="565"/>
      <c r="G48" s="532">
        <f>'入力用紙'!C45</f>
        <v>0</v>
      </c>
      <c r="H48" s="533"/>
      <c r="I48" s="533"/>
      <c r="J48" s="533"/>
      <c r="K48" s="533"/>
      <c r="L48" s="533"/>
      <c r="M48" s="343"/>
      <c r="N48" s="533">
        <f>'入力用紙'!D45</f>
        <v>0</v>
      </c>
      <c r="O48" s="533"/>
      <c r="P48" s="533"/>
      <c r="Q48" s="533"/>
      <c r="R48" s="533"/>
      <c r="S48" s="534"/>
      <c r="T48" s="563"/>
      <c r="U48" s="564"/>
      <c r="V48" s="565"/>
      <c r="W48" s="563"/>
      <c r="X48" s="564"/>
      <c r="Y48" s="565"/>
      <c r="Z48" s="563"/>
      <c r="AA48" s="564"/>
      <c r="AB48" s="565"/>
      <c r="AC48" s="563"/>
      <c r="AD48" s="564"/>
      <c r="AE48" s="565"/>
      <c r="AF48" s="573"/>
      <c r="AG48" s="574"/>
      <c r="AH48" s="574"/>
      <c r="AI48" s="574"/>
      <c r="AJ48" s="574"/>
      <c r="AK48" s="574"/>
      <c r="AL48" s="574"/>
      <c r="AM48" s="574"/>
      <c r="AN48" s="574"/>
      <c r="AO48" s="574"/>
      <c r="AP48" s="575"/>
    </row>
    <row r="49" spans="1:42" ht="13.5" customHeight="1">
      <c r="A49" s="588">
        <v>7</v>
      </c>
      <c r="B49" s="560">
        <f>'入力用紙'!B46</f>
        <v>0</v>
      </c>
      <c r="C49" s="561"/>
      <c r="D49" s="561"/>
      <c r="E49" s="561"/>
      <c r="F49" s="562"/>
      <c r="G49" s="529">
        <f>'入力用紙'!C46</f>
        <v>0</v>
      </c>
      <c r="H49" s="530"/>
      <c r="I49" s="530"/>
      <c r="J49" s="530"/>
      <c r="K49" s="530"/>
      <c r="L49" s="530"/>
      <c r="M49" s="345"/>
      <c r="N49" s="530">
        <f>'入力用紙'!D46</f>
        <v>0</v>
      </c>
      <c r="O49" s="530"/>
      <c r="P49" s="530"/>
      <c r="Q49" s="530"/>
      <c r="R49" s="530"/>
      <c r="S49" s="531"/>
      <c r="T49" s="560">
        <f>'入力用紙'!E46</f>
        <v>0</v>
      </c>
      <c r="U49" s="561"/>
      <c r="V49" s="562"/>
      <c r="W49" s="560">
        <f>'入力用紙'!G46</f>
        <v>0</v>
      </c>
      <c r="X49" s="561"/>
      <c r="Y49" s="562"/>
      <c r="Z49" s="560">
        <f>'入力用紙'!I46</f>
        <v>0</v>
      </c>
      <c r="AA49" s="561"/>
      <c r="AB49" s="562"/>
      <c r="AC49" s="560">
        <f>'入力用紙'!K46</f>
        <v>0</v>
      </c>
      <c r="AD49" s="561"/>
      <c r="AE49" s="562"/>
      <c r="AF49" s="570">
        <f>'入力用紙'!N46</f>
        <v>0</v>
      </c>
      <c r="AG49" s="571"/>
      <c r="AH49" s="571"/>
      <c r="AI49" s="571"/>
      <c r="AJ49" s="571"/>
      <c r="AK49" s="571"/>
      <c r="AL49" s="571"/>
      <c r="AM49" s="571"/>
      <c r="AN49" s="571"/>
      <c r="AO49" s="571"/>
      <c r="AP49" s="572"/>
    </row>
    <row r="50" spans="1:42" ht="17.25">
      <c r="A50" s="589"/>
      <c r="B50" s="563"/>
      <c r="C50" s="564"/>
      <c r="D50" s="564"/>
      <c r="E50" s="564"/>
      <c r="F50" s="565"/>
      <c r="G50" s="532">
        <f>'入力用紙'!C47</f>
        <v>0</v>
      </c>
      <c r="H50" s="533"/>
      <c r="I50" s="533"/>
      <c r="J50" s="533"/>
      <c r="K50" s="533"/>
      <c r="L50" s="533"/>
      <c r="M50" s="343"/>
      <c r="N50" s="533">
        <f>'入力用紙'!D47</f>
        <v>0</v>
      </c>
      <c r="O50" s="533"/>
      <c r="P50" s="533"/>
      <c r="Q50" s="533"/>
      <c r="R50" s="533"/>
      <c r="S50" s="534"/>
      <c r="T50" s="563"/>
      <c r="U50" s="564"/>
      <c r="V50" s="565"/>
      <c r="W50" s="563"/>
      <c r="X50" s="564"/>
      <c r="Y50" s="565"/>
      <c r="Z50" s="563"/>
      <c r="AA50" s="564"/>
      <c r="AB50" s="565"/>
      <c r="AC50" s="563"/>
      <c r="AD50" s="564"/>
      <c r="AE50" s="565"/>
      <c r="AF50" s="573"/>
      <c r="AG50" s="574"/>
      <c r="AH50" s="574"/>
      <c r="AI50" s="574"/>
      <c r="AJ50" s="574"/>
      <c r="AK50" s="574"/>
      <c r="AL50" s="574"/>
      <c r="AM50" s="574"/>
      <c r="AN50" s="574"/>
      <c r="AO50" s="574"/>
      <c r="AP50" s="575"/>
    </row>
    <row r="51" spans="1:42" ht="13.5" customHeight="1">
      <c r="A51" s="588">
        <v>8</v>
      </c>
      <c r="B51" s="560">
        <f>'入力用紙'!B48</f>
        <v>0</v>
      </c>
      <c r="C51" s="561"/>
      <c r="D51" s="561"/>
      <c r="E51" s="561"/>
      <c r="F51" s="562"/>
      <c r="G51" s="529">
        <f>'入力用紙'!C48</f>
        <v>0</v>
      </c>
      <c r="H51" s="530"/>
      <c r="I51" s="530"/>
      <c r="J51" s="530"/>
      <c r="K51" s="530"/>
      <c r="L51" s="530"/>
      <c r="M51" s="345"/>
      <c r="N51" s="530">
        <f>'入力用紙'!D48</f>
        <v>0</v>
      </c>
      <c r="O51" s="530"/>
      <c r="P51" s="530"/>
      <c r="Q51" s="530"/>
      <c r="R51" s="530"/>
      <c r="S51" s="531"/>
      <c r="T51" s="560">
        <f>'入力用紙'!E48</f>
        <v>0</v>
      </c>
      <c r="U51" s="561"/>
      <c r="V51" s="562"/>
      <c r="W51" s="560">
        <f>'入力用紙'!G48</f>
        <v>0</v>
      </c>
      <c r="X51" s="561"/>
      <c r="Y51" s="562"/>
      <c r="Z51" s="560">
        <f>'入力用紙'!I48</f>
        <v>0</v>
      </c>
      <c r="AA51" s="561"/>
      <c r="AB51" s="562"/>
      <c r="AC51" s="560">
        <f>'入力用紙'!K48</f>
        <v>0</v>
      </c>
      <c r="AD51" s="561"/>
      <c r="AE51" s="562"/>
      <c r="AF51" s="570">
        <f>'入力用紙'!N48</f>
        <v>0</v>
      </c>
      <c r="AG51" s="571"/>
      <c r="AH51" s="571"/>
      <c r="AI51" s="571"/>
      <c r="AJ51" s="571"/>
      <c r="AK51" s="571"/>
      <c r="AL51" s="571"/>
      <c r="AM51" s="571"/>
      <c r="AN51" s="571"/>
      <c r="AO51" s="571"/>
      <c r="AP51" s="572"/>
    </row>
    <row r="52" spans="1:42" ht="17.25">
      <c r="A52" s="589"/>
      <c r="B52" s="563"/>
      <c r="C52" s="564"/>
      <c r="D52" s="564"/>
      <c r="E52" s="564"/>
      <c r="F52" s="565"/>
      <c r="G52" s="532">
        <f>'入力用紙'!C49</f>
        <v>0</v>
      </c>
      <c r="H52" s="533"/>
      <c r="I52" s="533"/>
      <c r="J52" s="533"/>
      <c r="K52" s="533"/>
      <c r="L52" s="533"/>
      <c r="M52" s="343"/>
      <c r="N52" s="533">
        <f>'入力用紙'!D49</f>
        <v>0</v>
      </c>
      <c r="O52" s="533"/>
      <c r="P52" s="533"/>
      <c r="Q52" s="533"/>
      <c r="R52" s="533"/>
      <c r="S52" s="534"/>
      <c r="T52" s="563"/>
      <c r="U52" s="564"/>
      <c r="V52" s="565"/>
      <c r="W52" s="563"/>
      <c r="X52" s="564"/>
      <c r="Y52" s="565"/>
      <c r="Z52" s="563"/>
      <c r="AA52" s="564"/>
      <c r="AB52" s="565"/>
      <c r="AC52" s="563"/>
      <c r="AD52" s="564"/>
      <c r="AE52" s="565"/>
      <c r="AF52" s="573"/>
      <c r="AG52" s="574"/>
      <c r="AH52" s="574"/>
      <c r="AI52" s="574"/>
      <c r="AJ52" s="574"/>
      <c r="AK52" s="574"/>
      <c r="AL52" s="574"/>
      <c r="AM52" s="574"/>
      <c r="AN52" s="574"/>
      <c r="AO52" s="574"/>
      <c r="AP52" s="575"/>
    </row>
    <row r="53" spans="1:42" ht="13.5" customHeight="1">
      <c r="A53" s="588">
        <v>9</v>
      </c>
      <c r="B53" s="560">
        <f>'入力用紙'!B50</f>
        <v>0</v>
      </c>
      <c r="C53" s="561"/>
      <c r="D53" s="561"/>
      <c r="E53" s="561"/>
      <c r="F53" s="562"/>
      <c r="G53" s="529">
        <f>'入力用紙'!C50</f>
        <v>0</v>
      </c>
      <c r="H53" s="530"/>
      <c r="I53" s="530"/>
      <c r="J53" s="530"/>
      <c r="K53" s="530"/>
      <c r="L53" s="530"/>
      <c r="M53" s="345"/>
      <c r="N53" s="530">
        <f>'入力用紙'!D50</f>
        <v>0</v>
      </c>
      <c r="O53" s="530"/>
      <c r="P53" s="530"/>
      <c r="Q53" s="530"/>
      <c r="R53" s="530"/>
      <c r="S53" s="531"/>
      <c r="T53" s="560">
        <f>'入力用紙'!E50</f>
        <v>0</v>
      </c>
      <c r="U53" s="561"/>
      <c r="V53" s="562"/>
      <c r="W53" s="560">
        <f>'入力用紙'!G50</f>
        <v>0</v>
      </c>
      <c r="X53" s="561"/>
      <c r="Y53" s="562"/>
      <c r="Z53" s="560">
        <f>'入力用紙'!I50</f>
        <v>0</v>
      </c>
      <c r="AA53" s="561"/>
      <c r="AB53" s="562"/>
      <c r="AC53" s="560">
        <f>'入力用紙'!K50</f>
        <v>0</v>
      </c>
      <c r="AD53" s="561"/>
      <c r="AE53" s="562"/>
      <c r="AF53" s="570">
        <f>'入力用紙'!N50</f>
        <v>0</v>
      </c>
      <c r="AG53" s="571"/>
      <c r="AH53" s="571"/>
      <c r="AI53" s="571"/>
      <c r="AJ53" s="571"/>
      <c r="AK53" s="571"/>
      <c r="AL53" s="571"/>
      <c r="AM53" s="571"/>
      <c r="AN53" s="571"/>
      <c r="AO53" s="571"/>
      <c r="AP53" s="572"/>
    </row>
    <row r="54" spans="1:42" ht="22.5" customHeight="1">
      <c r="A54" s="589"/>
      <c r="B54" s="563"/>
      <c r="C54" s="564"/>
      <c r="D54" s="564"/>
      <c r="E54" s="564"/>
      <c r="F54" s="565"/>
      <c r="G54" s="532">
        <f>'入力用紙'!C51</f>
        <v>0</v>
      </c>
      <c r="H54" s="581"/>
      <c r="I54" s="581"/>
      <c r="J54" s="581"/>
      <c r="K54" s="581"/>
      <c r="L54" s="581"/>
      <c r="M54" s="343"/>
      <c r="N54" s="533">
        <f>'入力用紙'!D51</f>
        <v>0</v>
      </c>
      <c r="O54" s="533"/>
      <c r="P54" s="533"/>
      <c r="Q54" s="533"/>
      <c r="R54" s="533"/>
      <c r="S54" s="534"/>
      <c r="T54" s="563"/>
      <c r="U54" s="564"/>
      <c r="V54" s="565"/>
      <c r="W54" s="563"/>
      <c r="X54" s="564"/>
      <c r="Y54" s="565"/>
      <c r="Z54" s="563"/>
      <c r="AA54" s="564"/>
      <c r="AB54" s="565"/>
      <c r="AC54" s="563"/>
      <c r="AD54" s="564"/>
      <c r="AE54" s="565"/>
      <c r="AF54" s="573"/>
      <c r="AG54" s="574"/>
      <c r="AH54" s="574"/>
      <c r="AI54" s="574"/>
      <c r="AJ54" s="574"/>
      <c r="AK54" s="574"/>
      <c r="AL54" s="574"/>
      <c r="AM54" s="574"/>
      <c r="AN54" s="574"/>
      <c r="AO54" s="574"/>
      <c r="AP54" s="575"/>
    </row>
    <row r="55" spans="1:42" ht="13.5" customHeight="1">
      <c r="A55" s="588">
        <v>10</v>
      </c>
      <c r="B55" s="560">
        <f>'入力用紙'!B52</f>
        <v>0</v>
      </c>
      <c r="C55" s="561"/>
      <c r="D55" s="561"/>
      <c r="E55" s="561"/>
      <c r="F55" s="562"/>
      <c r="G55" s="529">
        <f>'入力用紙'!C52</f>
        <v>0</v>
      </c>
      <c r="H55" s="530"/>
      <c r="I55" s="530"/>
      <c r="J55" s="530"/>
      <c r="K55" s="530"/>
      <c r="L55" s="530"/>
      <c r="M55" s="345"/>
      <c r="N55" s="530">
        <f>'入力用紙'!D52</f>
        <v>0</v>
      </c>
      <c r="O55" s="530"/>
      <c r="P55" s="530"/>
      <c r="Q55" s="530"/>
      <c r="R55" s="530"/>
      <c r="S55" s="531"/>
      <c r="T55" s="560">
        <f>'入力用紙'!E52</f>
        <v>0</v>
      </c>
      <c r="U55" s="561"/>
      <c r="V55" s="562"/>
      <c r="W55" s="560">
        <f>'入力用紙'!G52</f>
        <v>0</v>
      </c>
      <c r="X55" s="561"/>
      <c r="Y55" s="562"/>
      <c r="Z55" s="560">
        <f>'入力用紙'!I52</f>
        <v>0</v>
      </c>
      <c r="AA55" s="561"/>
      <c r="AB55" s="562"/>
      <c r="AC55" s="560">
        <f>'入力用紙'!K52</f>
        <v>0</v>
      </c>
      <c r="AD55" s="561"/>
      <c r="AE55" s="562"/>
      <c r="AF55" s="570">
        <f>'入力用紙'!N52</f>
        <v>0</v>
      </c>
      <c r="AG55" s="571"/>
      <c r="AH55" s="571"/>
      <c r="AI55" s="571"/>
      <c r="AJ55" s="571"/>
      <c r="AK55" s="571"/>
      <c r="AL55" s="571"/>
      <c r="AM55" s="571"/>
      <c r="AN55" s="571"/>
      <c r="AO55" s="571"/>
      <c r="AP55" s="572"/>
    </row>
    <row r="56" spans="1:42" ht="17.25">
      <c r="A56" s="589"/>
      <c r="B56" s="563"/>
      <c r="C56" s="564"/>
      <c r="D56" s="564"/>
      <c r="E56" s="564"/>
      <c r="F56" s="565"/>
      <c r="G56" s="532">
        <f>'入力用紙'!C53</f>
        <v>0</v>
      </c>
      <c r="H56" s="533"/>
      <c r="I56" s="533"/>
      <c r="J56" s="533"/>
      <c r="K56" s="533"/>
      <c r="L56" s="533"/>
      <c r="M56" s="343"/>
      <c r="N56" s="533">
        <f>'入力用紙'!D53</f>
        <v>0</v>
      </c>
      <c r="O56" s="533"/>
      <c r="P56" s="533"/>
      <c r="Q56" s="533"/>
      <c r="R56" s="533"/>
      <c r="S56" s="534"/>
      <c r="T56" s="563"/>
      <c r="U56" s="564"/>
      <c r="V56" s="565"/>
      <c r="W56" s="563"/>
      <c r="X56" s="564"/>
      <c r="Y56" s="565"/>
      <c r="Z56" s="563"/>
      <c r="AA56" s="564"/>
      <c r="AB56" s="565"/>
      <c r="AC56" s="563"/>
      <c r="AD56" s="564"/>
      <c r="AE56" s="565"/>
      <c r="AF56" s="573"/>
      <c r="AG56" s="574"/>
      <c r="AH56" s="574"/>
      <c r="AI56" s="574"/>
      <c r="AJ56" s="574"/>
      <c r="AK56" s="574"/>
      <c r="AL56" s="574"/>
      <c r="AM56" s="574"/>
      <c r="AN56" s="574"/>
      <c r="AO56" s="574"/>
      <c r="AP56" s="575"/>
    </row>
    <row r="57" spans="1:42" ht="13.5" customHeight="1">
      <c r="A57" s="588">
        <v>11</v>
      </c>
      <c r="B57" s="560">
        <f>'入力用紙'!B54</f>
        <v>0</v>
      </c>
      <c r="C57" s="561"/>
      <c r="D57" s="561"/>
      <c r="E57" s="561"/>
      <c r="F57" s="562"/>
      <c r="G57" s="529">
        <f>'入力用紙'!C54</f>
        <v>0</v>
      </c>
      <c r="H57" s="530"/>
      <c r="I57" s="530"/>
      <c r="J57" s="530"/>
      <c r="K57" s="530"/>
      <c r="L57" s="530"/>
      <c r="M57" s="345"/>
      <c r="N57" s="530">
        <f>'入力用紙'!D54</f>
        <v>0</v>
      </c>
      <c r="O57" s="530"/>
      <c r="P57" s="530"/>
      <c r="Q57" s="530"/>
      <c r="R57" s="530"/>
      <c r="S57" s="531"/>
      <c r="T57" s="560">
        <f>'入力用紙'!E54</f>
        <v>0</v>
      </c>
      <c r="U57" s="561"/>
      <c r="V57" s="562"/>
      <c r="W57" s="560">
        <f>'入力用紙'!G54</f>
        <v>0</v>
      </c>
      <c r="X57" s="561"/>
      <c r="Y57" s="562"/>
      <c r="Z57" s="560">
        <f>'入力用紙'!I54</f>
        <v>0</v>
      </c>
      <c r="AA57" s="561"/>
      <c r="AB57" s="562"/>
      <c r="AC57" s="560">
        <f>'入力用紙'!K54</f>
        <v>0</v>
      </c>
      <c r="AD57" s="561"/>
      <c r="AE57" s="562"/>
      <c r="AF57" s="570">
        <f>'入力用紙'!N54</f>
        <v>0</v>
      </c>
      <c r="AG57" s="571"/>
      <c r="AH57" s="571"/>
      <c r="AI57" s="571"/>
      <c r="AJ57" s="571"/>
      <c r="AK57" s="571"/>
      <c r="AL57" s="571"/>
      <c r="AM57" s="571"/>
      <c r="AN57" s="571"/>
      <c r="AO57" s="571"/>
      <c r="AP57" s="572"/>
    </row>
    <row r="58" spans="1:42" ht="17.25">
      <c r="A58" s="589"/>
      <c r="B58" s="563"/>
      <c r="C58" s="564"/>
      <c r="D58" s="564"/>
      <c r="E58" s="564"/>
      <c r="F58" s="565"/>
      <c r="G58" s="532">
        <f>'入力用紙'!C55</f>
        <v>0</v>
      </c>
      <c r="H58" s="533"/>
      <c r="I58" s="533"/>
      <c r="J58" s="533"/>
      <c r="K58" s="533"/>
      <c r="L58" s="533"/>
      <c r="M58" s="343"/>
      <c r="N58" s="533">
        <f>'入力用紙'!D55</f>
        <v>0</v>
      </c>
      <c r="O58" s="533"/>
      <c r="P58" s="533"/>
      <c r="Q58" s="533"/>
      <c r="R58" s="533"/>
      <c r="S58" s="534"/>
      <c r="T58" s="563"/>
      <c r="U58" s="564"/>
      <c r="V58" s="565"/>
      <c r="W58" s="563"/>
      <c r="X58" s="564"/>
      <c r="Y58" s="565"/>
      <c r="Z58" s="563"/>
      <c r="AA58" s="564"/>
      <c r="AB58" s="565"/>
      <c r="AC58" s="563"/>
      <c r="AD58" s="564"/>
      <c r="AE58" s="565"/>
      <c r="AF58" s="573"/>
      <c r="AG58" s="574"/>
      <c r="AH58" s="574"/>
      <c r="AI58" s="574"/>
      <c r="AJ58" s="574"/>
      <c r="AK58" s="574"/>
      <c r="AL58" s="574"/>
      <c r="AM58" s="574"/>
      <c r="AN58" s="574"/>
      <c r="AO58" s="574"/>
      <c r="AP58" s="575"/>
    </row>
    <row r="59" spans="1:42" ht="13.5" customHeight="1">
      <c r="A59" s="588">
        <v>12</v>
      </c>
      <c r="B59" s="560">
        <f>'入力用紙'!B56</f>
        <v>0</v>
      </c>
      <c r="C59" s="561"/>
      <c r="D59" s="561"/>
      <c r="E59" s="561"/>
      <c r="F59" s="562"/>
      <c r="G59" s="529">
        <f>'入力用紙'!C56</f>
        <v>0</v>
      </c>
      <c r="H59" s="530"/>
      <c r="I59" s="530"/>
      <c r="J59" s="530"/>
      <c r="K59" s="530"/>
      <c r="L59" s="530"/>
      <c r="M59" s="345"/>
      <c r="N59" s="530">
        <f>'入力用紙'!D56</f>
        <v>0</v>
      </c>
      <c r="O59" s="530"/>
      <c r="P59" s="530"/>
      <c r="Q59" s="530"/>
      <c r="R59" s="530"/>
      <c r="S59" s="531"/>
      <c r="T59" s="560">
        <f>'入力用紙'!E56</f>
        <v>0</v>
      </c>
      <c r="U59" s="561"/>
      <c r="V59" s="562"/>
      <c r="W59" s="560">
        <f>'入力用紙'!G56</f>
        <v>0</v>
      </c>
      <c r="X59" s="561"/>
      <c r="Y59" s="562"/>
      <c r="Z59" s="560">
        <f>'入力用紙'!I56</f>
        <v>0</v>
      </c>
      <c r="AA59" s="561"/>
      <c r="AB59" s="562"/>
      <c r="AC59" s="560">
        <f>'入力用紙'!K56</f>
        <v>0</v>
      </c>
      <c r="AD59" s="561"/>
      <c r="AE59" s="562"/>
      <c r="AF59" s="570">
        <f>'入力用紙'!N56</f>
        <v>0</v>
      </c>
      <c r="AG59" s="571"/>
      <c r="AH59" s="571"/>
      <c r="AI59" s="571"/>
      <c r="AJ59" s="571"/>
      <c r="AK59" s="571"/>
      <c r="AL59" s="571"/>
      <c r="AM59" s="571"/>
      <c r="AN59" s="571"/>
      <c r="AO59" s="571"/>
      <c r="AP59" s="572"/>
    </row>
    <row r="60" spans="1:42" ht="17.25">
      <c r="A60" s="589"/>
      <c r="B60" s="563"/>
      <c r="C60" s="564"/>
      <c r="D60" s="564"/>
      <c r="E60" s="564"/>
      <c r="F60" s="565"/>
      <c r="G60" s="532">
        <f>'入力用紙'!C57</f>
        <v>0</v>
      </c>
      <c r="H60" s="533"/>
      <c r="I60" s="533"/>
      <c r="J60" s="533"/>
      <c r="K60" s="533"/>
      <c r="L60" s="533"/>
      <c r="M60" s="343"/>
      <c r="N60" s="533">
        <f>'入力用紙'!D57</f>
        <v>0</v>
      </c>
      <c r="O60" s="533"/>
      <c r="P60" s="533"/>
      <c r="Q60" s="533"/>
      <c r="R60" s="533"/>
      <c r="S60" s="534"/>
      <c r="T60" s="563"/>
      <c r="U60" s="564"/>
      <c r="V60" s="565"/>
      <c r="W60" s="563"/>
      <c r="X60" s="564"/>
      <c r="Y60" s="565"/>
      <c r="Z60" s="563"/>
      <c r="AA60" s="564"/>
      <c r="AB60" s="565"/>
      <c r="AC60" s="563"/>
      <c r="AD60" s="564"/>
      <c r="AE60" s="565"/>
      <c r="AF60" s="573"/>
      <c r="AG60" s="574"/>
      <c r="AH60" s="574"/>
      <c r="AI60" s="574"/>
      <c r="AJ60" s="574"/>
      <c r="AK60" s="574"/>
      <c r="AL60" s="574"/>
      <c r="AM60" s="574"/>
      <c r="AN60" s="574"/>
      <c r="AO60" s="574"/>
      <c r="AP60" s="575"/>
    </row>
    <row r="61" spans="1:42" ht="13.5" customHeight="1">
      <c r="A61" s="588">
        <v>13</v>
      </c>
      <c r="B61" s="560">
        <f>'入力用紙'!B58</f>
        <v>0</v>
      </c>
      <c r="C61" s="561"/>
      <c r="D61" s="561"/>
      <c r="E61" s="561"/>
      <c r="F61" s="562"/>
      <c r="G61" s="529">
        <f>'入力用紙'!C58</f>
        <v>0</v>
      </c>
      <c r="H61" s="530"/>
      <c r="I61" s="530"/>
      <c r="J61" s="530"/>
      <c r="K61" s="530"/>
      <c r="L61" s="530"/>
      <c r="M61" s="345"/>
      <c r="N61" s="530">
        <f>'入力用紙'!D58</f>
        <v>0</v>
      </c>
      <c r="O61" s="530"/>
      <c r="P61" s="530"/>
      <c r="Q61" s="530"/>
      <c r="R61" s="530"/>
      <c r="S61" s="531"/>
      <c r="T61" s="560">
        <f>'入力用紙'!E58</f>
        <v>0</v>
      </c>
      <c r="U61" s="561"/>
      <c r="V61" s="562"/>
      <c r="W61" s="560">
        <f>'入力用紙'!G58</f>
        <v>0</v>
      </c>
      <c r="X61" s="561"/>
      <c r="Y61" s="562"/>
      <c r="Z61" s="560">
        <f>'入力用紙'!I58</f>
        <v>0</v>
      </c>
      <c r="AA61" s="561"/>
      <c r="AB61" s="562"/>
      <c r="AC61" s="560">
        <f>'入力用紙'!K58</f>
        <v>0</v>
      </c>
      <c r="AD61" s="561"/>
      <c r="AE61" s="562"/>
      <c r="AF61" s="570">
        <f>'入力用紙'!N58</f>
        <v>0</v>
      </c>
      <c r="AG61" s="571"/>
      <c r="AH61" s="571"/>
      <c r="AI61" s="571"/>
      <c r="AJ61" s="571"/>
      <c r="AK61" s="571"/>
      <c r="AL61" s="571"/>
      <c r="AM61" s="571"/>
      <c r="AN61" s="571"/>
      <c r="AO61" s="571"/>
      <c r="AP61" s="572"/>
    </row>
    <row r="62" spans="1:42" ht="17.25">
      <c r="A62" s="589"/>
      <c r="B62" s="563"/>
      <c r="C62" s="564"/>
      <c r="D62" s="564"/>
      <c r="E62" s="564"/>
      <c r="F62" s="565"/>
      <c r="G62" s="532">
        <f>'入力用紙'!C59</f>
        <v>0</v>
      </c>
      <c r="H62" s="533"/>
      <c r="I62" s="533"/>
      <c r="J62" s="533"/>
      <c r="K62" s="533"/>
      <c r="L62" s="533"/>
      <c r="M62" s="343"/>
      <c r="N62" s="533">
        <f>'入力用紙'!D59</f>
        <v>0</v>
      </c>
      <c r="O62" s="533"/>
      <c r="P62" s="533"/>
      <c r="Q62" s="533"/>
      <c r="R62" s="533"/>
      <c r="S62" s="534"/>
      <c r="T62" s="563"/>
      <c r="U62" s="564"/>
      <c r="V62" s="565"/>
      <c r="W62" s="563"/>
      <c r="X62" s="564"/>
      <c r="Y62" s="565"/>
      <c r="Z62" s="563"/>
      <c r="AA62" s="564"/>
      <c r="AB62" s="565"/>
      <c r="AC62" s="563"/>
      <c r="AD62" s="564"/>
      <c r="AE62" s="565"/>
      <c r="AF62" s="573"/>
      <c r="AG62" s="574"/>
      <c r="AH62" s="574"/>
      <c r="AI62" s="574"/>
      <c r="AJ62" s="574"/>
      <c r="AK62" s="574"/>
      <c r="AL62" s="574"/>
      <c r="AM62" s="574"/>
      <c r="AN62" s="574"/>
      <c r="AO62" s="574"/>
      <c r="AP62" s="575"/>
    </row>
    <row r="63" spans="1:42" ht="13.5" customHeight="1">
      <c r="A63" s="588">
        <v>14</v>
      </c>
      <c r="B63" s="560">
        <f>'入力用紙'!B60</f>
        <v>0</v>
      </c>
      <c r="C63" s="561"/>
      <c r="D63" s="561"/>
      <c r="E63" s="561"/>
      <c r="F63" s="562"/>
      <c r="G63" s="529">
        <f>'入力用紙'!C60</f>
        <v>0</v>
      </c>
      <c r="H63" s="530"/>
      <c r="I63" s="530"/>
      <c r="J63" s="530"/>
      <c r="K63" s="530"/>
      <c r="L63" s="530"/>
      <c r="M63" s="345"/>
      <c r="N63" s="530">
        <f>'入力用紙'!D60</f>
        <v>0</v>
      </c>
      <c r="O63" s="530"/>
      <c r="P63" s="530"/>
      <c r="Q63" s="530"/>
      <c r="R63" s="530"/>
      <c r="S63" s="531"/>
      <c r="T63" s="560">
        <f>'入力用紙'!E60</f>
        <v>0</v>
      </c>
      <c r="U63" s="561"/>
      <c r="V63" s="562"/>
      <c r="W63" s="560">
        <f>'入力用紙'!G60</f>
        <v>0</v>
      </c>
      <c r="X63" s="561"/>
      <c r="Y63" s="562"/>
      <c r="Z63" s="560">
        <f>'入力用紙'!I60</f>
        <v>0</v>
      </c>
      <c r="AA63" s="561"/>
      <c r="AB63" s="562"/>
      <c r="AC63" s="560">
        <f>'入力用紙'!K60</f>
        <v>0</v>
      </c>
      <c r="AD63" s="561"/>
      <c r="AE63" s="562"/>
      <c r="AF63" s="570">
        <f>'入力用紙'!N60</f>
        <v>0</v>
      </c>
      <c r="AG63" s="571"/>
      <c r="AH63" s="571"/>
      <c r="AI63" s="571"/>
      <c r="AJ63" s="571"/>
      <c r="AK63" s="571"/>
      <c r="AL63" s="571"/>
      <c r="AM63" s="571"/>
      <c r="AN63" s="571"/>
      <c r="AO63" s="571"/>
      <c r="AP63" s="572"/>
    </row>
    <row r="64" spans="1:42" ht="17.25">
      <c r="A64" s="589"/>
      <c r="B64" s="563"/>
      <c r="C64" s="564"/>
      <c r="D64" s="564"/>
      <c r="E64" s="564"/>
      <c r="F64" s="565"/>
      <c r="G64" s="532">
        <f>'入力用紙'!C61</f>
        <v>0</v>
      </c>
      <c r="H64" s="533"/>
      <c r="I64" s="533"/>
      <c r="J64" s="533"/>
      <c r="K64" s="533"/>
      <c r="L64" s="533"/>
      <c r="M64" s="343"/>
      <c r="N64" s="533">
        <f>'入力用紙'!D61</f>
        <v>0</v>
      </c>
      <c r="O64" s="533"/>
      <c r="P64" s="533"/>
      <c r="Q64" s="533"/>
      <c r="R64" s="533"/>
      <c r="S64" s="534"/>
      <c r="T64" s="563"/>
      <c r="U64" s="564"/>
      <c r="V64" s="565"/>
      <c r="W64" s="563"/>
      <c r="X64" s="564"/>
      <c r="Y64" s="565"/>
      <c r="Z64" s="563"/>
      <c r="AA64" s="564"/>
      <c r="AB64" s="565"/>
      <c r="AC64" s="563"/>
      <c r="AD64" s="564"/>
      <c r="AE64" s="565"/>
      <c r="AF64" s="573"/>
      <c r="AG64" s="574"/>
      <c r="AH64" s="574"/>
      <c r="AI64" s="574"/>
      <c r="AJ64" s="574"/>
      <c r="AK64" s="574"/>
      <c r="AL64" s="574"/>
      <c r="AM64" s="574"/>
      <c r="AN64" s="574"/>
      <c r="AO64" s="574"/>
      <c r="AP64" s="575"/>
    </row>
    <row r="65" spans="1:42" ht="13.5" customHeight="1">
      <c r="A65" s="588">
        <v>15</v>
      </c>
      <c r="B65" s="560">
        <f>'入力用紙'!B62</f>
        <v>0</v>
      </c>
      <c r="C65" s="561"/>
      <c r="D65" s="561"/>
      <c r="E65" s="561"/>
      <c r="F65" s="562"/>
      <c r="G65" s="529">
        <f>'入力用紙'!C62</f>
        <v>0</v>
      </c>
      <c r="H65" s="530"/>
      <c r="I65" s="530"/>
      <c r="J65" s="530"/>
      <c r="K65" s="530"/>
      <c r="L65" s="530"/>
      <c r="M65" s="345"/>
      <c r="N65" s="530">
        <f>'入力用紙'!D62</f>
        <v>0</v>
      </c>
      <c r="O65" s="530"/>
      <c r="P65" s="530"/>
      <c r="Q65" s="530"/>
      <c r="R65" s="530"/>
      <c r="S65" s="531"/>
      <c r="T65" s="560">
        <f>'入力用紙'!E62</f>
        <v>0</v>
      </c>
      <c r="U65" s="561"/>
      <c r="V65" s="562"/>
      <c r="W65" s="560">
        <f>'入力用紙'!G62</f>
        <v>0</v>
      </c>
      <c r="X65" s="561"/>
      <c r="Y65" s="562"/>
      <c r="Z65" s="560">
        <f>'入力用紙'!I62</f>
        <v>0</v>
      </c>
      <c r="AA65" s="561"/>
      <c r="AB65" s="562"/>
      <c r="AC65" s="560">
        <f>'入力用紙'!K62</f>
        <v>0</v>
      </c>
      <c r="AD65" s="561"/>
      <c r="AE65" s="562"/>
      <c r="AF65" s="570">
        <f>'入力用紙'!N62</f>
        <v>0</v>
      </c>
      <c r="AG65" s="571"/>
      <c r="AH65" s="571"/>
      <c r="AI65" s="571"/>
      <c r="AJ65" s="571"/>
      <c r="AK65" s="571"/>
      <c r="AL65" s="571"/>
      <c r="AM65" s="571"/>
      <c r="AN65" s="571"/>
      <c r="AO65" s="571"/>
      <c r="AP65" s="572"/>
    </row>
    <row r="66" spans="1:42" ht="17.25">
      <c r="A66" s="589"/>
      <c r="B66" s="563"/>
      <c r="C66" s="564"/>
      <c r="D66" s="564"/>
      <c r="E66" s="564"/>
      <c r="F66" s="565"/>
      <c r="G66" s="532">
        <f>'入力用紙'!C63</f>
        <v>0</v>
      </c>
      <c r="H66" s="533"/>
      <c r="I66" s="533"/>
      <c r="J66" s="533"/>
      <c r="K66" s="533"/>
      <c r="L66" s="533"/>
      <c r="M66" s="343"/>
      <c r="N66" s="533">
        <f>'入力用紙'!D63</f>
        <v>0</v>
      </c>
      <c r="O66" s="533"/>
      <c r="P66" s="533"/>
      <c r="Q66" s="533"/>
      <c r="R66" s="533"/>
      <c r="S66" s="534"/>
      <c r="T66" s="563"/>
      <c r="U66" s="564"/>
      <c r="V66" s="565"/>
      <c r="W66" s="563"/>
      <c r="X66" s="564"/>
      <c r="Y66" s="565"/>
      <c r="Z66" s="563"/>
      <c r="AA66" s="564"/>
      <c r="AB66" s="565"/>
      <c r="AC66" s="563"/>
      <c r="AD66" s="564"/>
      <c r="AE66" s="565"/>
      <c r="AF66" s="573"/>
      <c r="AG66" s="574"/>
      <c r="AH66" s="574"/>
      <c r="AI66" s="574"/>
      <c r="AJ66" s="574"/>
      <c r="AK66" s="574"/>
      <c r="AL66" s="574"/>
      <c r="AM66" s="574"/>
      <c r="AN66" s="574"/>
      <c r="AO66" s="574"/>
      <c r="AP66" s="575"/>
    </row>
    <row r="67" spans="1:42" ht="13.5" customHeight="1">
      <c r="A67" s="588">
        <v>16</v>
      </c>
      <c r="B67" s="560">
        <f>'入力用紙'!B64</f>
        <v>0</v>
      </c>
      <c r="C67" s="561"/>
      <c r="D67" s="561"/>
      <c r="E67" s="561"/>
      <c r="F67" s="562"/>
      <c r="G67" s="529">
        <f>'入力用紙'!C64</f>
        <v>0</v>
      </c>
      <c r="H67" s="530"/>
      <c r="I67" s="530"/>
      <c r="J67" s="530"/>
      <c r="K67" s="530"/>
      <c r="L67" s="530"/>
      <c r="M67" s="345"/>
      <c r="N67" s="530">
        <f>'入力用紙'!D64</f>
        <v>0</v>
      </c>
      <c r="O67" s="530"/>
      <c r="P67" s="530"/>
      <c r="Q67" s="530"/>
      <c r="R67" s="530"/>
      <c r="S67" s="531"/>
      <c r="T67" s="560">
        <f>'入力用紙'!E64</f>
        <v>0</v>
      </c>
      <c r="U67" s="561"/>
      <c r="V67" s="562"/>
      <c r="W67" s="560">
        <f>'入力用紙'!G64</f>
        <v>0</v>
      </c>
      <c r="X67" s="561"/>
      <c r="Y67" s="562"/>
      <c r="Z67" s="560">
        <f>'入力用紙'!I64</f>
        <v>0</v>
      </c>
      <c r="AA67" s="561"/>
      <c r="AB67" s="562"/>
      <c r="AC67" s="560">
        <f>'入力用紙'!K64</f>
        <v>0</v>
      </c>
      <c r="AD67" s="561"/>
      <c r="AE67" s="562"/>
      <c r="AF67" s="570">
        <f>'入力用紙'!N64</f>
        <v>0</v>
      </c>
      <c r="AG67" s="571"/>
      <c r="AH67" s="571"/>
      <c r="AI67" s="571"/>
      <c r="AJ67" s="571"/>
      <c r="AK67" s="571"/>
      <c r="AL67" s="571"/>
      <c r="AM67" s="571"/>
      <c r="AN67" s="571"/>
      <c r="AO67" s="571"/>
      <c r="AP67" s="572"/>
    </row>
    <row r="68" spans="1:42" ht="17.25">
      <c r="A68" s="589"/>
      <c r="B68" s="563"/>
      <c r="C68" s="564"/>
      <c r="D68" s="564"/>
      <c r="E68" s="564"/>
      <c r="F68" s="565"/>
      <c r="G68" s="532">
        <f>'入力用紙'!C65</f>
        <v>0</v>
      </c>
      <c r="H68" s="533"/>
      <c r="I68" s="533"/>
      <c r="J68" s="533"/>
      <c r="K68" s="533"/>
      <c r="L68" s="533"/>
      <c r="M68" s="343"/>
      <c r="N68" s="533">
        <f>'入力用紙'!D65</f>
        <v>0</v>
      </c>
      <c r="O68" s="533"/>
      <c r="P68" s="533"/>
      <c r="Q68" s="533"/>
      <c r="R68" s="533"/>
      <c r="S68" s="534"/>
      <c r="T68" s="563"/>
      <c r="U68" s="564"/>
      <c r="V68" s="565"/>
      <c r="W68" s="563"/>
      <c r="X68" s="564"/>
      <c r="Y68" s="565"/>
      <c r="Z68" s="563"/>
      <c r="AA68" s="564"/>
      <c r="AB68" s="565"/>
      <c r="AC68" s="563"/>
      <c r="AD68" s="564"/>
      <c r="AE68" s="565"/>
      <c r="AF68" s="573"/>
      <c r="AG68" s="574"/>
      <c r="AH68" s="574"/>
      <c r="AI68" s="574"/>
      <c r="AJ68" s="574"/>
      <c r="AK68" s="574"/>
      <c r="AL68" s="574"/>
      <c r="AM68" s="574"/>
      <c r="AN68" s="574"/>
      <c r="AO68" s="574"/>
      <c r="AP68" s="575"/>
    </row>
    <row r="69" spans="1:42" ht="13.5" customHeight="1">
      <c r="A69" s="588">
        <v>17</v>
      </c>
      <c r="B69" s="560">
        <f>'入力用紙'!B66</f>
        <v>0</v>
      </c>
      <c r="C69" s="561"/>
      <c r="D69" s="561"/>
      <c r="E69" s="561"/>
      <c r="F69" s="562"/>
      <c r="G69" s="529">
        <f>'入力用紙'!C66</f>
        <v>0</v>
      </c>
      <c r="H69" s="530"/>
      <c r="I69" s="530"/>
      <c r="J69" s="530"/>
      <c r="K69" s="530"/>
      <c r="L69" s="530"/>
      <c r="M69" s="345"/>
      <c r="N69" s="530">
        <f>'入力用紙'!D66</f>
        <v>0</v>
      </c>
      <c r="O69" s="530"/>
      <c r="P69" s="530"/>
      <c r="Q69" s="530"/>
      <c r="R69" s="530"/>
      <c r="S69" s="531"/>
      <c r="T69" s="560">
        <f>'入力用紙'!E66</f>
        <v>0</v>
      </c>
      <c r="U69" s="561"/>
      <c r="V69" s="562"/>
      <c r="W69" s="560">
        <f>'入力用紙'!G66</f>
        <v>0</v>
      </c>
      <c r="X69" s="561"/>
      <c r="Y69" s="562"/>
      <c r="Z69" s="560">
        <f>'入力用紙'!I66</f>
        <v>0</v>
      </c>
      <c r="AA69" s="561"/>
      <c r="AB69" s="562"/>
      <c r="AC69" s="560">
        <f>'入力用紙'!K66</f>
        <v>0</v>
      </c>
      <c r="AD69" s="561"/>
      <c r="AE69" s="562"/>
      <c r="AF69" s="570">
        <f>'入力用紙'!N66</f>
        <v>0</v>
      </c>
      <c r="AG69" s="571"/>
      <c r="AH69" s="571"/>
      <c r="AI69" s="571"/>
      <c r="AJ69" s="571"/>
      <c r="AK69" s="571"/>
      <c r="AL69" s="571"/>
      <c r="AM69" s="571"/>
      <c r="AN69" s="571"/>
      <c r="AO69" s="571"/>
      <c r="AP69" s="572"/>
    </row>
    <row r="70" spans="1:42" ht="17.25">
      <c r="A70" s="589"/>
      <c r="B70" s="563"/>
      <c r="C70" s="564"/>
      <c r="D70" s="564"/>
      <c r="E70" s="564"/>
      <c r="F70" s="565"/>
      <c r="G70" s="532">
        <f>'入力用紙'!C67</f>
        <v>0</v>
      </c>
      <c r="H70" s="533"/>
      <c r="I70" s="533"/>
      <c r="J70" s="533"/>
      <c r="K70" s="533"/>
      <c r="L70" s="533"/>
      <c r="M70" s="343"/>
      <c r="N70" s="533">
        <f>'入力用紙'!D67</f>
        <v>0</v>
      </c>
      <c r="O70" s="533"/>
      <c r="P70" s="533"/>
      <c r="Q70" s="533"/>
      <c r="R70" s="533"/>
      <c r="S70" s="534"/>
      <c r="T70" s="563"/>
      <c r="U70" s="564"/>
      <c r="V70" s="565"/>
      <c r="W70" s="563"/>
      <c r="X70" s="564"/>
      <c r="Y70" s="565"/>
      <c r="Z70" s="563"/>
      <c r="AA70" s="564"/>
      <c r="AB70" s="565"/>
      <c r="AC70" s="563"/>
      <c r="AD70" s="564"/>
      <c r="AE70" s="565"/>
      <c r="AF70" s="573"/>
      <c r="AG70" s="574"/>
      <c r="AH70" s="574"/>
      <c r="AI70" s="574"/>
      <c r="AJ70" s="574"/>
      <c r="AK70" s="574"/>
      <c r="AL70" s="574"/>
      <c r="AM70" s="574"/>
      <c r="AN70" s="574"/>
      <c r="AO70" s="574"/>
      <c r="AP70" s="575"/>
    </row>
    <row r="71" spans="1:42" ht="13.5" customHeight="1">
      <c r="A71" s="588">
        <v>18</v>
      </c>
      <c r="B71" s="582" t="str">
        <f>'入力用紙'!B68</f>
        <v>マネージャー</v>
      </c>
      <c r="C71" s="583"/>
      <c r="D71" s="583"/>
      <c r="E71" s="583"/>
      <c r="F71" s="584"/>
      <c r="G71" s="529">
        <f>'入力用紙'!C68</f>
        <v>0</v>
      </c>
      <c r="H71" s="530"/>
      <c r="I71" s="530"/>
      <c r="J71" s="530"/>
      <c r="K71" s="530"/>
      <c r="L71" s="530"/>
      <c r="M71" s="345"/>
      <c r="N71" s="530">
        <f>'入力用紙'!D68</f>
        <v>0</v>
      </c>
      <c r="O71" s="530"/>
      <c r="P71" s="530"/>
      <c r="Q71" s="530"/>
      <c r="R71" s="530"/>
      <c r="S71" s="531"/>
      <c r="T71" s="560">
        <f>'入力用紙'!E68</f>
        <v>0</v>
      </c>
      <c r="U71" s="561"/>
      <c r="V71" s="562"/>
      <c r="W71" s="560">
        <f>'入力用紙'!G68</f>
        <v>0</v>
      </c>
      <c r="X71" s="561"/>
      <c r="Y71" s="561"/>
      <c r="Z71" s="561">
        <f>'入力用紙'!I68</f>
        <v>0</v>
      </c>
      <c r="AA71" s="561"/>
      <c r="AB71" s="561"/>
      <c r="AC71" s="561">
        <f>'入力用紙'!K68</f>
        <v>0</v>
      </c>
      <c r="AD71" s="561"/>
      <c r="AE71" s="561"/>
      <c r="AF71" s="571">
        <f>'入力用紙'!N68</f>
        <v>0</v>
      </c>
      <c r="AG71" s="571"/>
      <c r="AH71" s="571"/>
      <c r="AI71" s="571"/>
      <c r="AJ71" s="571"/>
      <c r="AK71" s="571"/>
      <c r="AL71" s="571"/>
      <c r="AM71" s="571"/>
      <c r="AN71" s="571"/>
      <c r="AO71" s="571"/>
      <c r="AP71" s="571"/>
    </row>
    <row r="72" spans="1:42" ht="17.25">
      <c r="A72" s="589"/>
      <c r="B72" s="585"/>
      <c r="C72" s="586"/>
      <c r="D72" s="586"/>
      <c r="E72" s="586"/>
      <c r="F72" s="587"/>
      <c r="G72" s="532">
        <f>'入力用紙'!C69</f>
        <v>0</v>
      </c>
      <c r="H72" s="533"/>
      <c r="I72" s="533"/>
      <c r="J72" s="533"/>
      <c r="K72" s="533"/>
      <c r="L72" s="533"/>
      <c r="M72" s="343"/>
      <c r="N72" s="533">
        <f>'入力用紙'!D69</f>
        <v>0</v>
      </c>
      <c r="O72" s="533"/>
      <c r="P72" s="533"/>
      <c r="Q72" s="533"/>
      <c r="R72" s="533"/>
      <c r="S72" s="534"/>
      <c r="T72" s="563"/>
      <c r="U72" s="564"/>
      <c r="V72" s="565"/>
      <c r="W72" s="590"/>
      <c r="X72" s="591"/>
      <c r="Y72" s="591"/>
      <c r="Z72" s="591"/>
      <c r="AA72" s="591"/>
      <c r="AB72" s="591"/>
      <c r="AC72" s="591"/>
      <c r="AD72" s="591"/>
      <c r="AE72" s="591"/>
      <c r="AF72" s="592"/>
      <c r="AG72" s="592"/>
      <c r="AH72" s="592"/>
      <c r="AI72" s="592"/>
      <c r="AJ72" s="592"/>
      <c r="AK72" s="592"/>
      <c r="AL72" s="592"/>
      <c r="AM72" s="592"/>
      <c r="AN72" s="592"/>
      <c r="AO72" s="592"/>
      <c r="AP72" s="592"/>
    </row>
    <row r="73" spans="1:42" ht="12.75" customHeight="1">
      <c r="A73" s="203"/>
      <c r="B73" s="203"/>
      <c r="C73" s="203"/>
      <c r="D73" s="203"/>
      <c r="E73" s="203"/>
      <c r="F73" s="203"/>
      <c r="G73" s="203"/>
      <c r="H73" s="203"/>
      <c r="I73" s="203"/>
      <c r="J73" s="203"/>
      <c r="K73" s="203"/>
      <c r="L73" s="203"/>
      <c r="M73" s="203"/>
      <c r="N73" s="203"/>
      <c r="O73" s="203"/>
      <c r="P73" s="203"/>
      <c r="Q73" s="203"/>
      <c r="R73" s="203"/>
      <c r="S73" s="203"/>
      <c r="T73" s="203"/>
      <c r="U73" s="203"/>
      <c r="V73" s="203"/>
      <c r="W73" s="203"/>
      <c r="X73" s="203"/>
      <c r="Y73" s="203"/>
      <c r="Z73" s="203"/>
      <c r="AA73" s="203"/>
      <c r="AB73" s="203"/>
      <c r="AC73" s="203"/>
      <c r="AD73" s="203"/>
      <c r="AE73" s="203"/>
      <c r="AF73" s="203"/>
      <c r="AG73" s="203"/>
      <c r="AH73" s="203"/>
      <c r="AI73" s="203"/>
      <c r="AJ73" s="203"/>
      <c r="AK73" s="203"/>
      <c r="AL73" s="203"/>
      <c r="AM73" s="203"/>
      <c r="AN73" s="203"/>
      <c r="AO73" s="203"/>
      <c r="AP73" s="203"/>
    </row>
    <row r="74" spans="1:42" ht="12.75" customHeight="1">
      <c r="A74" s="203"/>
      <c r="B74" s="203"/>
      <c r="C74" s="203"/>
      <c r="D74" s="203"/>
      <c r="E74" s="203"/>
      <c r="F74" s="203"/>
      <c r="G74" s="203"/>
      <c r="H74" s="203"/>
      <c r="I74" s="203"/>
      <c r="J74" s="203"/>
      <c r="K74" s="203"/>
      <c r="L74" s="203"/>
      <c r="M74" s="203"/>
      <c r="N74" s="203"/>
      <c r="O74" s="203"/>
      <c r="P74" s="203"/>
      <c r="Q74" s="203"/>
      <c r="R74" s="203"/>
      <c r="S74" s="203"/>
      <c r="T74" s="203"/>
      <c r="U74" s="203"/>
      <c r="V74" s="203"/>
      <c r="W74" s="203"/>
      <c r="X74" s="203"/>
      <c r="Y74" s="203"/>
      <c r="Z74" s="203"/>
      <c r="AA74" s="203"/>
      <c r="AB74" s="203"/>
      <c r="AC74" s="203"/>
      <c r="AD74" s="203"/>
      <c r="AE74" s="203"/>
      <c r="AF74" s="203"/>
      <c r="AG74" s="203"/>
      <c r="AH74" s="203"/>
      <c r="AI74" s="203"/>
      <c r="AJ74" s="203"/>
      <c r="AK74" s="203"/>
      <c r="AL74" s="203"/>
      <c r="AM74" s="203"/>
      <c r="AN74" s="203"/>
      <c r="AO74" s="203"/>
      <c r="AP74" s="203"/>
    </row>
    <row r="75" ht="13.5" customHeight="1">
      <c r="B75" s="128" t="s">
        <v>50</v>
      </c>
    </row>
    <row r="76" ht="13.5" customHeight="1"/>
    <row r="77" spans="2:12" ht="15.75" customHeight="1">
      <c r="B77" s="536" t="str">
        <f ca="1">IF('入力用紙'!$C$5="","年　　月　　日",TODAY())</f>
        <v>年　　月　　日</v>
      </c>
      <c r="C77" s="536"/>
      <c r="D77" s="536"/>
      <c r="E77" s="536"/>
      <c r="F77" s="536"/>
      <c r="G77" s="536"/>
      <c r="H77" s="536"/>
      <c r="I77" s="536"/>
      <c r="J77" s="536"/>
      <c r="K77" s="536"/>
      <c r="L77" s="536"/>
    </row>
    <row r="78" spans="2:12" ht="16.5" customHeight="1">
      <c r="B78" s="536"/>
      <c r="C78" s="536"/>
      <c r="D78" s="536"/>
      <c r="E78" s="536"/>
      <c r="F78" s="536"/>
      <c r="G78" s="536"/>
      <c r="H78" s="536"/>
      <c r="I78" s="536"/>
      <c r="J78" s="536"/>
      <c r="K78" s="536"/>
      <c r="L78" s="536"/>
    </row>
    <row r="79" spans="11:35" ht="16.5" customHeight="1">
      <c r="K79" s="537" t="s">
        <v>22</v>
      </c>
      <c r="L79" s="537"/>
      <c r="M79" s="537"/>
      <c r="N79" s="537"/>
      <c r="O79" s="537"/>
      <c r="P79" s="537"/>
      <c r="R79" s="538">
        <f>IF('入力用紙'!$C$5="","",'入力用紙'!$C$5&amp;"高等学校")</f>
      </c>
      <c r="S79" s="538"/>
      <c r="T79" s="538"/>
      <c r="U79" s="538"/>
      <c r="V79" s="538"/>
      <c r="W79" s="538"/>
      <c r="X79" s="538"/>
      <c r="Y79" s="538"/>
      <c r="Z79" s="538"/>
      <c r="AA79" s="538"/>
      <c r="AB79" s="538"/>
      <c r="AC79" s="538"/>
      <c r="AD79" s="538"/>
      <c r="AE79" s="538"/>
      <c r="AF79" s="538"/>
      <c r="AG79" s="538"/>
      <c r="AH79" s="538"/>
      <c r="AI79" s="538"/>
    </row>
    <row r="80" spans="11:35" ht="15.75" customHeight="1">
      <c r="K80" s="537"/>
      <c r="L80" s="537"/>
      <c r="M80" s="537"/>
      <c r="N80" s="537"/>
      <c r="O80" s="537"/>
      <c r="P80" s="537"/>
      <c r="R80" s="538"/>
      <c r="S80" s="538"/>
      <c r="T80" s="538"/>
      <c r="U80" s="538"/>
      <c r="V80" s="538"/>
      <c r="W80" s="538"/>
      <c r="X80" s="538"/>
      <c r="Y80" s="538"/>
      <c r="Z80" s="538"/>
      <c r="AA80" s="538"/>
      <c r="AB80" s="538"/>
      <c r="AC80" s="538"/>
      <c r="AD80" s="538"/>
      <c r="AE80" s="538"/>
      <c r="AF80" s="538"/>
      <c r="AG80" s="538"/>
      <c r="AH80" s="538"/>
      <c r="AI80" s="538"/>
    </row>
    <row r="81" spans="11:35" ht="15" customHeight="1">
      <c r="K81" s="210"/>
      <c r="L81" s="210"/>
      <c r="M81" s="210"/>
      <c r="N81" s="210"/>
      <c r="O81" s="210"/>
      <c r="P81" s="210"/>
      <c r="R81" s="211"/>
      <c r="S81" s="211"/>
      <c r="T81" s="211"/>
      <c r="U81" s="211"/>
      <c r="V81" s="211"/>
      <c r="W81" s="211"/>
      <c r="X81" s="211"/>
      <c r="Y81" s="211"/>
      <c r="Z81" s="211"/>
      <c r="AA81" s="211"/>
      <c r="AB81" s="211"/>
      <c r="AC81" s="211"/>
      <c r="AD81" s="211"/>
      <c r="AE81" s="211"/>
      <c r="AF81" s="211"/>
      <c r="AG81" s="211"/>
      <c r="AH81" s="211"/>
      <c r="AI81" s="211"/>
    </row>
    <row r="82" spans="11:35" ht="16.5" customHeight="1">
      <c r="K82" s="537" t="s">
        <v>29</v>
      </c>
      <c r="L82" s="537"/>
      <c r="M82" s="537"/>
      <c r="N82" s="537"/>
      <c r="O82" s="537"/>
      <c r="P82" s="537"/>
      <c r="R82" s="535">
        <f>IF('入力用紙'!$C$7="","",'入力用紙'!$C$7)</f>
      </c>
      <c r="S82" s="535"/>
      <c r="T82" s="535"/>
      <c r="U82" s="535"/>
      <c r="V82" s="535"/>
      <c r="W82" s="535"/>
      <c r="X82" s="535"/>
      <c r="Y82" s="213"/>
      <c r="Z82" s="535">
        <f>IF('入力用紙'!$D$7="","",'入力用紙'!$D$7)</f>
      </c>
      <c r="AA82" s="535"/>
      <c r="AB82" s="535"/>
      <c r="AC82" s="535"/>
      <c r="AD82" s="535"/>
      <c r="AE82" s="535"/>
      <c r="AF82" s="535"/>
      <c r="AG82" s="200"/>
      <c r="AH82" s="200"/>
      <c r="AI82" s="200"/>
    </row>
    <row r="83" spans="11:35" ht="16.5" customHeight="1">
      <c r="K83" s="537"/>
      <c r="L83" s="537"/>
      <c r="M83" s="537"/>
      <c r="N83" s="537"/>
      <c r="O83" s="537"/>
      <c r="P83" s="537"/>
      <c r="R83" s="535"/>
      <c r="S83" s="535"/>
      <c r="T83" s="535"/>
      <c r="U83" s="535"/>
      <c r="V83" s="535"/>
      <c r="W83" s="535"/>
      <c r="X83" s="535"/>
      <c r="Y83" s="213"/>
      <c r="Z83" s="535"/>
      <c r="AA83" s="535"/>
      <c r="AB83" s="535"/>
      <c r="AC83" s="535"/>
      <c r="AD83" s="535"/>
      <c r="AE83" s="535"/>
      <c r="AF83" s="535"/>
      <c r="AG83" s="200"/>
      <c r="AH83" s="200"/>
      <c r="AI83" s="214" t="s">
        <v>30</v>
      </c>
    </row>
    <row r="84" spans="1:45" ht="36" customHeight="1">
      <c r="A84" s="548" t="str">
        <f>'入力用紙'!C2&amp;"　"&amp;'入力用紙'!D2&amp;"申込書（女子）"</f>
        <v>平成30年度　第68回北海道高等学校柔道大会空知支部予選会申込書（女子）</v>
      </c>
      <c r="B84" s="548"/>
      <c r="C84" s="548"/>
      <c r="D84" s="548"/>
      <c r="E84" s="548"/>
      <c r="F84" s="548"/>
      <c r="G84" s="548"/>
      <c r="H84" s="548"/>
      <c r="I84" s="548"/>
      <c r="J84" s="548"/>
      <c r="K84" s="548"/>
      <c r="L84" s="548"/>
      <c r="M84" s="548"/>
      <c r="N84" s="548"/>
      <c r="O84" s="548"/>
      <c r="P84" s="548"/>
      <c r="Q84" s="548"/>
      <c r="R84" s="548"/>
      <c r="S84" s="548"/>
      <c r="T84" s="548"/>
      <c r="U84" s="548"/>
      <c r="V84" s="548"/>
      <c r="W84" s="548"/>
      <c r="X84" s="548"/>
      <c r="Y84" s="548"/>
      <c r="Z84" s="548"/>
      <c r="AA84" s="548"/>
      <c r="AB84" s="548"/>
      <c r="AC84" s="548"/>
      <c r="AD84" s="548"/>
      <c r="AE84" s="548"/>
      <c r="AF84" s="548"/>
      <c r="AG84" s="548"/>
      <c r="AH84" s="548"/>
      <c r="AI84" s="548"/>
      <c r="AJ84" s="548"/>
      <c r="AK84" s="548"/>
      <c r="AL84" s="548"/>
      <c r="AM84" s="548"/>
      <c r="AN84" s="548"/>
      <c r="AO84" s="548"/>
      <c r="AP84" s="548"/>
      <c r="AQ84" s="200"/>
      <c r="AR84" s="200"/>
      <c r="AS84" s="200"/>
    </row>
    <row r="85" ht="12" customHeight="1"/>
    <row r="86" spans="1:40" ht="31.5" customHeight="1">
      <c r="A86" s="542" t="s">
        <v>22</v>
      </c>
      <c r="B86" s="542"/>
      <c r="C86" s="542"/>
      <c r="E86" s="549">
        <f>IF('入力用紙'!$C$5="","",'入力用紙'!$C$5&amp;"高等学校")</f>
      </c>
      <c r="F86" s="550"/>
      <c r="G86" s="550"/>
      <c r="H86" s="550"/>
      <c r="I86" s="550"/>
      <c r="J86" s="550"/>
      <c r="K86" s="550"/>
      <c r="L86" s="550"/>
      <c r="M86" s="550"/>
      <c r="N86" s="550"/>
      <c r="O86" s="550"/>
      <c r="P86" s="550"/>
      <c r="Q86" s="550"/>
      <c r="R86" s="551"/>
      <c r="X86" s="542" t="s">
        <v>23</v>
      </c>
      <c r="Y86" s="542"/>
      <c r="Z86" s="542"/>
      <c r="AB86" s="552">
        <f>'入力用紙'!$Z$8</f>
        <v>0</v>
      </c>
      <c r="AC86" s="553"/>
      <c r="AD86" s="553"/>
      <c r="AE86" s="553"/>
      <c r="AF86" s="553"/>
      <c r="AG86" s="553"/>
      <c r="AH86" s="202"/>
      <c r="AI86" s="553">
        <f>'入力用紙'!$AA$8</f>
        <v>0</v>
      </c>
      <c r="AJ86" s="553"/>
      <c r="AK86" s="553"/>
      <c r="AL86" s="553"/>
      <c r="AM86" s="553"/>
      <c r="AN86" s="554"/>
    </row>
    <row r="87" spans="1:42" ht="12" customHeight="1">
      <c r="A87" s="594" t="s">
        <v>153</v>
      </c>
      <c r="B87" s="594"/>
      <c r="C87" s="203"/>
      <c r="D87" s="203"/>
      <c r="E87" s="203"/>
      <c r="F87" s="203"/>
      <c r="G87" s="204"/>
      <c r="H87" s="204"/>
      <c r="I87" s="204"/>
      <c r="J87" s="204"/>
      <c r="K87" s="204"/>
      <c r="L87" s="204"/>
      <c r="M87" s="204"/>
      <c r="N87" s="204"/>
      <c r="O87" s="204"/>
      <c r="P87" s="204"/>
      <c r="Q87" s="204"/>
      <c r="R87" s="204"/>
      <c r="S87" s="204"/>
      <c r="T87" s="204"/>
      <c r="U87" s="204"/>
      <c r="V87" s="204"/>
      <c r="W87" s="204"/>
      <c r="X87" s="204"/>
      <c r="Y87" s="204"/>
      <c r="Z87" s="204"/>
      <c r="AA87" s="204"/>
      <c r="AB87" s="204"/>
      <c r="AC87" s="204"/>
      <c r="AD87" s="204"/>
      <c r="AE87" s="204"/>
      <c r="AF87" s="204"/>
      <c r="AG87" s="204"/>
      <c r="AH87" s="204"/>
      <c r="AI87" s="204"/>
      <c r="AJ87" s="204"/>
      <c r="AK87" s="204"/>
      <c r="AL87" s="204"/>
      <c r="AM87" s="204"/>
      <c r="AN87" s="204"/>
      <c r="AO87" s="204"/>
      <c r="AP87" s="204"/>
    </row>
    <row r="88" spans="1:42" ht="22.5" customHeight="1">
      <c r="A88" s="594"/>
      <c r="B88" s="594"/>
      <c r="C88" s="204"/>
      <c r="D88" s="204"/>
      <c r="E88" s="204"/>
      <c r="F88" s="204"/>
      <c r="G88" s="547" t="s">
        <v>24</v>
      </c>
      <c r="H88" s="543"/>
      <c r="I88" s="543"/>
      <c r="J88" s="543"/>
      <c r="K88" s="543"/>
      <c r="L88" s="543"/>
      <c r="M88" s="543"/>
      <c r="N88" s="543"/>
      <c r="O88" s="543"/>
      <c r="P88" s="543"/>
      <c r="Q88" s="543"/>
      <c r="R88" s="543"/>
      <c r="S88" s="544"/>
      <c r="T88" s="547" t="s">
        <v>10</v>
      </c>
      <c r="U88" s="543"/>
      <c r="V88" s="544"/>
      <c r="W88" s="543" t="s">
        <v>11</v>
      </c>
      <c r="X88" s="543"/>
      <c r="Y88" s="544"/>
      <c r="Z88" s="547" t="s">
        <v>6</v>
      </c>
      <c r="AA88" s="543"/>
      <c r="AB88" s="544"/>
      <c r="AC88" s="543" t="s">
        <v>7</v>
      </c>
      <c r="AD88" s="543"/>
      <c r="AE88" s="544"/>
      <c r="AF88" s="545" t="s">
        <v>147</v>
      </c>
      <c r="AG88" s="545"/>
      <c r="AH88" s="545"/>
      <c r="AI88" s="545"/>
      <c r="AJ88" s="545"/>
      <c r="AK88" s="545"/>
      <c r="AL88" s="545"/>
      <c r="AM88" s="545"/>
      <c r="AN88" s="545"/>
      <c r="AO88" s="545"/>
      <c r="AP88" s="546"/>
    </row>
    <row r="89" spans="1:42" ht="13.5">
      <c r="A89" s="203"/>
      <c r="B89" s="517" t="s">
        <v>25</v>
      </c>
      <c r="C89" s="518"/>
      <c r="D89" s="518"/>
      <c r="E89" s="518"/>
      <c r="F89" s="519"/>
      <c r="G89" s="529">
        <f>'入力用紙'!Z13</f>
        <v>0</v>
      </c>
      <c r="H89" s="530"/>
      <c r="I89" s="530"/>
      <c r="J89" s="530"/>
      <c r="K89" s="530"/>
      <c r="L89" s="530"/>
      <c r="M89" s="345"/>
      <c r="N89" s="530">
        <f>'入力用紙'!AA13</f>
        <v>0</v>
      </c>
      <c r="O89" s="530"/>
      <c r="P89" s="530"/>
      <c r="Q89" s="530"/>
      <c r="R89" s="530"/>
      <c r="S89" s="531"/>
      <c r="T89" s="517">
        <f>'入力用紙'!AB13</f>
        <v>0</v>
      </c>
      <c r="U89" s="518"/>
      <c r="V89" s="519"/>
      <c r="W89" s="517">
        <f>'入力用紙'!AD13</f>
        <v>0</v>
      </c>
      <c r="X89" s="518"/>
      <c r="Y89" s="519"/>
      <c r="Z89" s="517">
        <f>'入力用紙'!AF13</f>
        <v>0</v>
      </c>
      <c r="AA89" s="518"/>
      <c r="AB89" s="519"/>
      <c r="AC89" s="517">
        <f>'入力用紙'!AH13</f>
        <v>0</v>
      </c>
      <c r="AD89" s="518"/>
      <c r="AE89" s="519"/>
      <c r="AF89" s="576">
        <f>'入力用紙'!AK13</f>
        <v>0</v>
      </c>
      <c r="AG89" s="568"/>
      <c r="AH89" s="568"/>
      <c r="AI89" s="568"/>
      <c r="AJ89" s="568"/>
      <c r="AK89" s="568"/>
      <c r="AL89" s="568"/>
      <c r="AM89" s="568"/>
      <c r="AN89" s="568"/>
      <c r="AO89" s="568"/>
      <c r="AP89" s="577"/>
    </row>
    <row r="90" spans="1:42" ht="18.75" customHeight="1">
      <c r="A90" s="203"/>
      <c r="B90" s="520"/>
      <c r="C90" s="521"/>
      <c r="D90" s="521"/>
      <c r="E90" s="521"/>
      <c r="F90" s="522"/>
      <c r="G90" s="532">
        <f>'入力用紙'!Z14</f>
        <v>0</v>
      </c>
      <c r="H90" s="533"/>
      <c r="I90" s="533"/>
      <c r="J90" s="533"/>
      <c r="K90" s="533"/>
      <c r="L90" s="533"/>
      <c r="M90" s="350"/>
      <c r="N90" s="533">
        <f>'入力用紙'!AA14</f>
        <v>0</v>
      </c>
      <c r="O90" s="533"/>
      <c r="P90" s="533"/>
      <c r="Q90" s="533"/>
      <c r="R90" s="533"/>
      <c r="S90" s="534"/>
      <c r="T90" s="520"/>
      <c r="U90" s="521"/>
      <c r="V90" s="522"/>
      <c r="W90" s="520"/>
      <c r="X90" s="521"/>
      <c r="Y90" s="522"/>
      <c r="Z90" s="520"/>
      <c r="AA90" s="521"/>
      <c r="AB90" s="522"/>
      <c r="AC90" s="520"/>
      <c r="AD90" s="521"/>
      <c r="AE90" s="522"/>
      <c r="AF90" s="578"/>
      <c r="AG90" s="579"/>
      <c r="AH90" s="579"/>
      <c r="AI90" s="579"/>
      <c r="AJ90" s="579"/>
      <c r="AK90" s="579"/>
      <c r="AL90" s="579"/>
      <c r="AM90" s="579"/>
      <c r="AN90" s="579"/>
      <c r="AO90" s="579"/>
      <c r="AP90" s="580"/>
    </row>
    <row r="91" spans="1:42" ht="13.5" customHeight="1">
      <c r="A91" s="207"/>
      <c r="B91" s="517" t="s">
        <v>151</v>
      </c>
      <c r="C91" s="518"/>
      <c r="D91" s="518"/>
      <c r="E91" s="518"/>
      <c r="F91" s="519"/>
      <c r="G91" s="529">
        <f>'入力用紙'!Z15</f>
        <v>0</v>
      </c>
      <c r="H91" s="530"/>
      <c r="I91" s="530"/>
      <c r="J91" s="530"/>
      <c r="K91" s="530"/>
      <c r="L91" s="530"/>
      <c r="M91" s="345"/>
      <c r="N91" s="530">
        <f>'入力用紙'!AA15</f>
        <v>0</v>
      </c>
      <c r="O91" s="530"/>
      <c r="P91" s="530"/>
      <c r="Q91" s="530"/>
      <c r="R91" s="530"/>
      <c r="S91" s="531"/>
      <c r="T91" s="517">
        <f>'入力用紙'!AB15</f>
        <v>0</v>
      </c>
      <c r="U91" s="518"/>
      <c r="V91" s="519"/>
      <c r="W91" s="517">
        <f>'入力用紙'!AD15</f>
        <v>0</v>
      </c>
      <c r="X91" s="518"/>
      <c r="Y91" s="519"/>
      <c r="Z91" s="517">
        <f>'入力用紙'!AF15</f>
        <v>0</v>
      </c>
      <c r="AA91" s="518"/>
      <c r="AB91" s="519"/>
      <c r="AC91" s="517">
        <f>'入力用紙'!AH15</f>
        <v>0</v>
      </c>
      <c r="AD91" s="518"/>
      <c r="AE91" s="519"/>
      <c r="AF91" s="576">
        <f>'入力用紙'!AK15</f>
        <v>0</v>
      </c>
      <c r="AG91" s="568"/>
      <c r="AH91" s="568"/>
      <c r="AI91" s="568"/>
      <c r="AJ91" s="568"/>
      <c r="AK91" s="568"/>
      <c r="AL91" s="568"/>
      <c r="AM91" s="568"/>
      <c r="AN91" s="568"/>
      <c r="AO91" s="568"/>
      <c r="AP91" s="577"/>
    </row>
    <row r="92" spans="1:42" ht="18.75" customHeight="1">
      <c r="A92" s="207"/>
      <c r="B92" s="520"/>
      <c r="C92" s="521"/>
      <c r="D92" s="521"/>
      <c r="E92" s="521"/>
      <c r="F92" s="522"/>
      <c r="G92" s="532">
        <f>'入力用紙'!Z16</f>
        <v>0</v>
      </c>
      <c r="H92" s="533"/>
      <c r="I92" s="533"/>
      <c r="J92" s="533"/>
      <c r="K92" s="533"/>
      <c r="L92" s="533"/>
      <c r="M92" s="350"/>
      <c r="N92" s="533">
        <f>'入力用紙'!AA16</f>
        <v>0</v>
      </c>
      <c r="O92" s="533"/>
      <c r="P92" s="533"/>
      <c r="Q92" s="533"/>
      <c r="R92" s="533"/>
      <c r="S92" s="534"/>
      <c r="T92" s="520"/>
      <c r="U92" s="521"/>
      <c r="V92" s="522"/>
      <c r="W92" s="520"/>
      <c r="X92" s="521"/>
      <c r="Y92" s="522"/>
      <c r="Z92" s="520"/>
      <c r="AA92" s="521"/>
      <c r="AB92" s="522"/>
      <c r="AC92" s="520"/>
      <c r="AD92" s="521"/>
      <c r="AE92" s="522"/>
      <c r="AF92" s="578"/>
      <c r="AG92" s="579"/>
      <c r="AH92" s="579"/>
      <c r="AI92" s="579"/>
      <c r="AJ92" s="579"/>
      <c r="AK92" s="579"/>
      <c r="AL92" s="579"/>
      <c r="AM92" s="579"/>
      <c r="AN92" s="579"/>
      <c r="AO92" s="579"/>
      <c r="AP92" s="580"/>
    </row>
    <row r="93" spans="1:42" ht="13.5" customHeight="1">
      <c r="A93" s="207"/>
      <c r="B93" s="517" t="s">
        <v>152</v>
      </c>
      <c r="C93" s="518"/>
      <c r="D93" s="518"/>
      <c r="E93" s="518"/>
      <c r="F93" s="519"/>
      <c r="G93" s="529">
        <f>'入力用紙'!Z17</f>
        <v>0</v>
      </c>
      <c r="H93" s="530"/>
      <c r="I93" s="530"/>
      <c r="J93" s="530"/>
      <c r="K93" s="530"/>
      <c r="L93" s="530"/>
      <c r="M93" s="345"/>
      <c r="N93" s="530">
        <f>'入力用紙'!AA17</f>
        <v>0</v>
      </c>
      <c r="O93" s="530"/>
      <c r="P93" s="530"/>
      <c r="Q93" s="530"/>
      <c r="R93" s="530"/>
      <c r="S93" s="531"/>
      <c r="T93" s="517">
        <f>'入力用紙'!AB17</f>
        <v>0</v>
      </c>
      <c r="U93" s="518"/>
      <c r="V93" s="519"/>
      <c r="W93" s="517">
        <f>'入力用紙'!AD17</f>
        <v>0</v>
      </c>
      <c r="X93" s="518"/>
      <c r="Y93" s="519"/>
      <c r="Z93" s="517">
        <f>'入力用紙'!AF17</f>
        <v>0</v>
      </c>
      <c r="AA93" s="518"/>
      <c r="AB93" s="519"/>
      <c r="AC93" s="517">
        <f>'入力用紙'!AH17</f>
        <v>0</v>
      </c>
      <c r="AD93" s="518"/>
      <c r="AE93" s="519"/>
      <c r="AF93" s="576">
        <f>'入力用紙'!AK17</f>
        <v>0</v>
      </c>
      <c r="AG93" s="568"/>
      <c r="AH93" s="568"/>
      <c r="AI93" s="568"/>
      <c r="AJ93" s="568"/>
      <c r="AK93" s="568"/>
      <c r="AL93" s="568"/>
      <c r="AM93" s="568"/>
      <c r="AN93" s="568"/>
      <c r="AO93" s="568"/>
      <c r="AP93" s="577"/>
    </row>
    <row r="94" spans="1:42" ht="18.75" customHeight="1">
      <c r="A94" s="207"/>
      <c r="B94" s="520"/>
      <c r="C94" s="521"/>
      <c r="D94" s="521"/>
      <c r="E94" s="521"/>
      <c r="F94" s="522"/>
      <c r="G94" s="532">
        <f>'入力用紙'!Z18</f>
        <v>0</v>
      </c>
      <c r="H94" s="533"/>
      <c r="I94" s="533"/>
      <c r="J94" s="533"/>
      <c r="K94" s="533"/>
      <c r="L94" s="533"/>
      <c r="M94" s="350"/>
      <c r="N94" s="533">
        <f>'入力用紙'!AA18</f>
        <v>0</v>
      </c>
      <c r="O94" s="533"/>
      <c r="P94" s="533"/>
      <c r="Q94" s="533"/>
      <c r="R94" s="533"/>
      <c r="S94" s="534"/>
      <c r="T94" s="520"/>
      <c r="U94" s="521"/>
      <c r="V94" s="522"/>
      <c r="W94" s="520"/>
      <c r="X94" s="521"/>
      <c r="Y94" s="522"/>
      <c r="Z94" s="520"/>
      <c r="AA94" s="521"/>
      <c r="AB94" s="522"/>
      <c r="AC94" s="520"/>
      <c r="AD94" s="521"/>
      <c r="AE94" s="522"/>
      <c r="AF94" s="578"/>
      <c r="AG94" s="579"/>
      <c r="AH94" s="579"/>
      <c r="AI94" s="579"/>
      <c r="AJ94" s="579"/>
      <c r="AK94" s="579"/>
      <c r="AL94" s="579"/>
      <c r="AM94" s="579"/>
      <c r="AN94" s="579"/>
      <c r="AO94" s="579"/>
      <c r="AP94" s="580"/>
    </row>
    <row r="95" spans="1:42" ht="13.5" customHeight="1">
      <c r="A95" s="207"/>
      <c r="B95" s="517" t="s">
        <v>26</v>
      </c>
      <c r="C95" s="518"/>
      <c r="D95" s="518"/>
      <c r="E95" s="518"/>
      <c r="F95" s="519"/>
      <c r="G95" s="529">
        <f>'入力用紙'!Z19</f>
        <v>0</v>
      </c>
      <c r="H95" s="530"/>
      <c r="I95" s="530"/>
      <c r="J95" s="530"/>
      <c r="K95" s="530"/>
      <c r="L95" s="530"/>
      <c r="M95" s="345"/>
      <c r="N95" s="530">
        <f>'入力用紙'!AA19</f>
        <v>0</v>
      </c>
      <c r="O95" s="530"/>
      <c r="P95" s="530"/>
      <c r="Q95" s="530"/>
      <c r="R95" s="530"/>
      <c r="S95" s="531"/>
      <c r="T95" s="517">
        <f>'入力用紙'!AB19</f>
        <v>0</v>
      </c>
      <c r="U95" s="518"/>
      <c r="V95" s="519"/>
      <c r="W95" s="517">
        <f>'入力用紙'!AD19</f>
        <v>0</v>
      </c>
      <c r="X95" s="518"/>
      <c r="Y95" s="519"/>
      <c r="Z95" s="517">
        <f>'入力用紙'!AF19</f>
        <v>0</v>
      </c>
      <c r="AA95" s="518"/>
      <c r="AB95" s="519"/>
      <c r="AC95" s="517">
        <f>'入力用紙'!AH19</f>
        <v>0</v>
      </c>
      <c r="AD95" s="518"/>
      <c r="AE95" s="519"/>
      <c r="AF95" s="576">
        <f>'入力用紙'!AK19</f>
        <v>0</v>
      </c>
      <c r="AG95" s="568"/>
      <c r="AH95" s="568"/>
      <c r="AI95" s="568"/>
      <c r="AJ95" s="568"/>
      <c r="AK95" s="568"/>
      <c r="AL95" s="568"/>
      <c r="AM95" s="568"/>
      <c r="AN95" s="568"/>
      <c r="AO95" s="568"/>
      <c r="AP95" s="577"/>
    </row>
    <row r="96" spans="1:42" ht="18.75" customHeight="1">
      <c r="A96" s="207"/>
      <c r="B96" s="520"/>
      <c r="C96" s="521"/>
      <c r="D96" s="521"/>
      <c r="E96" s="521"/>
      <c r="F96" s="522"/>
      <c r="G96" s="532">
        <f>'入力用紙'!Z20</f>
        <v>0</v>
      </c>
      <c r="H96" s="533"/>
      <c r="I96" s="533"/>
      <c r="J96" s="533"/>
      <c r="K96" s="533"/>
      <c r="L96" s="533"/>
      <c r="M96" s="350"/>
      <c r="N96" s="533">
        <f>'入力用紙'!AA20</f>
        <v>0</v>
      </c>
      <c r="O96" s="533"/>
      <c r="P96" s="533"/>
      <c r="Q96" s="533"/>
      <c r="R96" s="533"/>
      <c r="S96" s="534"/>
      <c r="T96" s="520"/>
      <c r="U96" s="521"/>
      <c r="V96" s="522"/>
      <c r="W96" s="520"/>
      <c r="X96" s="521"/>
      <c r="Y96" s="522"/>
      <c r="Z96" s="520"/>
      <c r="AA96" s="521"/>
      <c r="AB96" s="522"/>
      <c r="AC96" s="520"/>
      <c r="AD96" s="521"/>
      <c r="AE96" s="522"/>
      <c r="AF96" s="578"/>
      <c r="AG96" s="579"/>
      <c r="AH96" s="579"/>
      <c r="AI96" s="579"/>
      <c r="AJ96" s="579"/>
      <c r="AK96" s="579"/>
      <c r="AL96" s="579"/>
      <c r="AM96" s="579"/>
      <c r="AN96" s="579"/>
      <c r="AO96" s="579"/>
      <c r="AP96" s="580"/>
    </row>
    <row r="97" spans="1:42" ht="13.5" customHeight="1">
      <c r="A97" s="207"/>
      <c r="B97" s="582" t="s">
        <v>21</v>
      </c>
      <c r="C97" s="583"/>
      <c r="D97" s="583"/>
      <c r="E97" s="583"/>
      <c r="F97" s="584"/>
      <c r="G97" s="529">
        <f>'入力用紙'!Z21</f>
        <v>0</v>
      </c>
      <c r="H97" s="530"/>
      <c r="I97" s="530"/>
      <c r="J97" s="530"/>
      <c r="K97" s="530"/>
      <c r="L97" s="530"/>
      <c r="M97" s="345"/>
      <c r="N97" s="530">
        <f>'入力用紙'!AA21</f>
        <v>0</v>
      </c>
      <c r="O97" s="530"/>
      <c r="P97" s="530"/>
      <c r="Q97" s="530"/>
      <c r="R97" s="530"/>
      <c r="S97" s="531"/>
      <c r="T97" s="517">
        <f>'入力用紙'!AB21</f>
        <v>0</v>
      </c>
      <c r="U97" s="518"/>
      <c r="V97" s="519"/>
      <c r="W97" s="517">
        <f>'入力用紙'!AD22</f>
        <v>0</v>
      </c>
      <c r="X97" s="518"/>
      <c r="Y97" s="518"/>
      <c r="Z97" s="518">
        <f>'入力用紙'!AF22</f>
        <v>0</v>
      </c>
      <c r="AA97" s="518"/>
      <c r="AB97" s="518"/>
      <c r="AC97" s="518">
        <f>'入力用紙'!AH22</f>
        <v>0</v>
      </c>
      <c r="AD97" s="518"/>
      <c r="AE97" s="518"/>
      <c r="AF97" s="568">
        <f>'入力用紙'!AK22</f>
        <v>0</v>
      </c>
      <c r="AG97" s="568"/>
      <c r="AH97" s="568"/>
      <c r="AI97" s="568"/>
      <c r="AJ97" s="568"/>
      <c r="AK97" s="568"/>
      <c r="AL97" s="568"/>
      <c r="AM97" s="568"/>
      <c r="AN97" s="568"/>
      <c r="AO97" s="568"/>
      <c r="AP97" s="568"/>
    </row>
    <row r="98" spans="1:42" ht="18.75" customHeight="1">
      <c r="A98" s="207"/>
      <c r="B98" s="585"/>
      <c r="C98" s="586"/>
      <c r="D98" s="586"/>
      <c r="E98" s="586"/>
      <c r="F98" s="587"/>
      <c r="G98" s="532">
        <f>'入力用紙'!Z22</f>
        <v>0</v>
      </c>
      <c r="H98" s="533"/>
      <c r="I98" s="533"/>
      <c r="J98" s="533"/>
      <c r="K98" s="533"/>
      <c r="L98" s="533"/>
      <c r="M98" s="350"/>
      <c r="N98" s="533">
        <f>'入力用紙'!AA22</f>
        <v>0</v>
      </c>
      <c r="O98" s="533"/>
      <c r="P98" s="533"/>
      <c r="Q98" s="533"/>
      <c r="R98" s="533"/>
      <c r="S98" s="534"/>
      <c r="T98" s="520"/>
      <c r="U98" s="521"/>
      <c r="V98" s="522"/>
      <c r="W98" s="558"/>
      <c r="X98" s="559"/>
      <c r="Y98" s="559"/>
      <c r="Z98" s="559"/>
      <c r="AA98" s="559"/>
      <c r="AB98" s="559"/>
      <c r="AC98" s="559"/>
      <c r="AD98" s="559"/>
      <c r="AE98" s="559"/>
      <c r="AF98" s="569"/>
      <c r="AG98" s="569"/>
      <c r="AH98" s="569"/>
      <c r="AI98" s="569"/>
      <c r="AJ98" s="569"/>
      <c r="AK98" s="569"/>
      <c r="AL98" s="569"/>
      <c r="AM98" s="569"/>
      <c r="AN98" s="569"/>
      <c r="AO98" s="569"/>
      <c r="AP98" s="569"/>
    </row>
    <row r="99" spans="3:20" ht="15" customHeight="1">
      <c r="C99" s="215"/>
      <c r="D99" s="215"/>
      <c r="E99" s="215"/>
      <c r="F99" s="215"/>
      <c r="G99" s="215"/>
      <c r="H99" s="215"/>
      <c r="I99" s="215"/>
      <c r="J99" s="215"/>
      <c r="K99" s="215"/>
      <c r="L99" s="215"/>
      <c r="M99" s="215"/>
      <c r="N99" s="215"/>
      <c r="O99" s="215"/>
      <c r="P99" s="215"/>
      <c r="Q99" s="215"/>
      <c r="R99" s="215"/>
      <c r="S99" s="215"/>
      <c r="T99" s="215"/>
    </row>
    <row r="100" spans="1:42" ht="17.25" customHeight="1">
      <c r="A100" s="315" t="s">
        <v>15</v>
      </c>
      <c r="B100" s="203"/>
      <c r="C100" s="203"/>
      <c r="D100" s="203"/>
      <c r="E100" s="203"/>
      <c r="F100" s="203"/>
      <c r="G100" s="204"/>
      <c r="H100" s="204"/>
      <c r="I100" s="204"/>
      <c r="J100" s="204"/>
      <c r="K100" s="204"/>
      <c r="L100" s="204"/>
      <c r="M100" s="204"/>
      <c r="N100" s="204"/>
      <c r="O100" s="204"/>
      <c r="P100" s="204"/>
      <c r="Q100" s="204"/>
      <c r="R100" s="204"/>
      <c r="S100" s="204"/>
      <c r="T100" s="204"/>
      <c r="U100" s="204"/>
      <c r="V100" s="204"/>
      <c r="W100" s="204"/>
      <c r="X100" s="204"/>
      <c r="Y100" s="204"/>
      <c r="Z100" s="204"/>
      <c r="AA100" s="204"/>
      <c r="AB100" s="204"/>
      <c r="AC100" s="204"/>
      <c r="AD100" s="204"/>
      <c r="AE100" s="204"/>
      <c r="AF100" s="204"/>
      <c r="AG100" s="204"/>
      <c r="AH100" s="204"/>
      <c r="AI100" s="204"/>
      <c r="AJ100" s="204"/>
      <c r="AK100" s="204"/>
      <c r="AL100" s="204"/>
      <c r="AM100" s="204"/>
      <c r="AN100" s="204"/>
      <c r="AO100" s="204"/>
      <c r="AP100" s="204"/>
    </row>
    <row r="101" spans="1:42" ht="26.25" customHeight="1">
      <c r="A101" s="314" t="s">
        <v>40</v>
      </c>
      <c r="B101" s="547" t="s">
        <v>28</v>
      </c>
      <c r="C101" s="543"/>
      <c r="D101" s="543"/>
      <c r="E101" s="543"/>
      <c r="F101" s="544"/>
      <c r="G101" s="547" t="s">
        <v>24</v>
      </c>
      <c r="H101" s="543"/>
      <c r="I101" s="543"/>
      <c r="J101" s="543"/>
      <c r="K101" s="543"/>
      <c r="L101" s="543"/>
      <c r="M101" s="543"/>
      <c r="N101" s="543"/>
      <c r="O101" s="543"/>
      <c r="P101" s="543"/>
      <c r="Q101" s="543"/>
      <c r="R101" s="543"/>
      <c r="S101" s="544"/>
      <c r="T101" s="547" t="s">
        <v>10</v>
      </c>
      <c r="U101" s="543"/>
      <c r="V101" s="544"/>
      <c r="W101" s="543" t="s">
        <v>11</v>
      </c>
      <c r="X101" s="543"/>
      <c r="Y101" s="544"/>
      <c r="Z101" s="547" t="s">
        <v>6</v>
      </c>
      <c r="AA101" s="543"/>
      <c r="AB101" s="544"/>
      <c r="AC101" s="543" t="s">
        <v>7</v>
      </c>
      <c r="AD101" s="543"/>
      <c r="AE101" s="544"/>
      <c r="AF101" s="545" t="s">
        <v>147</v>
      </c>
      <c r="AG101" s="545"/>
      <c r="AH101" s="545"/>
      <c r="AI101" s="545"/>
      <c r="AJ101" s="545"/>
      <c r="AK101" s="545"/>
      <c r="AL101" s="545"/>
      <c r="AM101" s="545"/>
      <c r="AN101" s="545"/>
      <c r="AO101" s="545"/>
      <c r="AP101" s="546"/>
    </row>
    <row r="102" spans="1:42" ht="13.5" customHeight="1">
      <c r="A102" s="566">
        <v>1</v>
      </c>
      <c r="B102" s="517">
        <f>'入力用紙'!Y34</f>
        <v>0</v>
      </c>
      <c r="C102" s="518"/>
      <c r="D102" s="518"/>
      <c r="E102" s="518"/>
      <c r="F102" s="519"/>
      <c r="G102" s="529">
        <f>'入力用紙'!Z34</f>
        <v>0</v>
      </c>
      <c r="H102" s="530"/>
      <c r="I102" s="530"/>
      <c r="J102" s="530"/>
      <c r="K102" s="530"/>
      <c r="L102" s="530"/>
      <c r="M102" s="347"/>
      <c r="N102" s="530">
        <f>'入力用紙'!AA34</f>
        <v>0</v>
      </c>
      <c r="O102" s="530"/>
      <c r="P102" s="530"/>
      <c r="Q102" s="530"/>
      <c r="R102" s="530"/>
      <c r="S102" s="531"/>
      <c r="T102" s="517">
        <f>'入力用紙'!AB34</f>
        <v>0</v>
      </c>
      <c r="U102" s="518"/>
      <c r="V102" s="519"/>
      <c r="W102" s="517">
        <f>'入力用紙'!AD34</f>
        <v>0</v>
      </c>
      <c r="X102" s="518"/>
      <c r="Y102" s="519"/>
      <c r="Z102" s="517">
        <f>'入力用紙'!AF34</f>
        <v>0</v>
      </c>
      <c r="AA102" s="518"/>
      <c r="AB102" s="519"/>
      <c r="AC102" s="517">
        <f>'入力用紙'!AH34</f>
        <v>0</v>
      </c>
      <c r="AD102" s="518"/>
      <c r="AE102" s="519"/>
      <c r="AF102" s="523">
        <f>'入力用紙'!AK34</f>
        <v>0</v>
      </c>
      <c r="AG102" s="524"/>
      <c r="AH102" s="524"/>
      <c r="AI102" s="524"/>
      <c r="AJ102" s="524"/>
      <c r="AK102" s="524"/>
      <c r="AL102" s="524"/>
      <c r="AM102" s="524"/>
      <c r="AN102" s="524"/>
      <c r="AO102" s="524"/>
      <c r="AP102" s="525"/>
    </row>
    <row r="103" spans="1:42" ht="17.25">
      <c r="A103" s="567"/>
      <c r="B103" s="520"/>
      <c r="C103" s="521"/>
      <c r="D103" s="521"/>
      <c r="E103" s="521"/>
      <c r="F103" s="522"/>
      <c r="G103" s="532">
        <f>'入力用紙'!Z35</f>
        <v>0</v>
      </c>
      <c r="H103" s="533"/>
      <c r="I103" s="533"/>
      <c r="J103" s="533"/>
      <c r="K103" s="533"/>
      <c r="L103" s="533"/>
      <c r="M103" s="343"/>
      <c r="N103" s="533">
        <f>'入力用紙'!AA35</f>
        <v>0</v>
      </c>
      <c r="O103" s="533"/>
      <c r="P103" s="533"/>
      <c r="Q103" s="533"/>
      <c r="R103" s="533"/>
      <c r="S103" s="534"/>
      <c r="T103" s="520"/>
      <c r="U103" s="521"/>
      <c r="V103" s="522"/>
      <c r="W103" s="520"/>
      <c r="X103" s="521"/>
      <c r="Y103" s="522"/>
      <c r="Z103" s="520"/>
      <c r="AA103" s="521"/>
      <c r="AB103" s="522"/>
      <c r="AC103" s="520"/>
      <c r="AD103" s="521"/>
      <c r="AE103" s="522"/>
      <c r="AF103" s="526"/>
      <c r="AG103" s="527"/>
      <c r="AH103" s="527"/>
      <c r="AI103" s="527"/>
      <c r="AJ103" s="527"/>
      <c r="AK103" s="527"/>
      <c r="AL103" s="527"/>
      <c r="AM103" s="527"/>
      <c r="AN103" s="527"/>
      <c r="AO103" s="527"/>
      <c r="AP103" s="528"/>
    </row>
    <row r="104" spans="1:42" ht="13.5" customHeight="1">
      <c r="A104" s="566">
        <v>2</v>
      </c>
      <c r="B104" s="517">
        <f>'入力用紙'!Y36</f>
        <v>0</v>
      </c>
      <c r="C104" s="518"/>
      <c r="D104" s="518"/>
      <c r="E104" s="518"/>
      <c r="F104" s="519"/>
      <c r="G104" s="529">
        <f>'入力用紙'!Z36</f>
        <v>0</v>
      </c>
      <c r="H104" s="530"/>
      <c r="I104" s="530"/>
      <c r="J104" s="530"/>
      <c r="K104" s="530"/>
      <c r="L104" s="530"/>
      <c r="M104" s="347"/>
      <c r="N104" s="530">
        <f>'入力用紙'!AA36</f>
        <v>0</v>
      </c>
      <c r="O104" s="530"/>
      <c r="P104" s="530"/>
      <c r="Q104" s="530"/>
      <c r="R104" s="530"/>
      <c r="S104" s="531"/>
      <c r="T104" s="517">
        <f>'入力用紙'!AB36</f>
        <v>0</v>
      </c>
      <c r="U104" s="518"/>
      <c r="V104" s="519"/>
      <c r="W104" s="517">
        <f>'入力用紙'!AD36</f>
        <v>0</v>
      </c>
      <c r="X104" s="518"/>
      <c r="Y104" s="519"/>
      <c r="Z104" s="517">
        <f>'入力用紙'!AF36</f>
        <v>0</v>
      </c>
      <c r="AA104" s="518"/>
      <c r="AB104" s="519"/>
      <c r="AC104" s="517">
        <f>'入力用紙'!AH36</f>
        <v>0</v>
      </c>
      <c r="AD104" s="518"/>
      <c r="AE104" s="519"/>
      <c r="AF104" s="523">
        <f>'入力用紙'!AK36</f>
        <v>0</v>
      </c>
      <c r="AG104" s="524"/>
      <c r="AH104" s="524"/>
      <c r="AI104" s="524"/>
      <c r="AJ104" s="524"/>
      <c r="AK104" s="524"/>
      <c r="AL104" s="524"/>
      <c r="AM104" s="524"/>
      <c r="AN104" s="524"/>
      <c r="AO104" s="524"/>
      <c r="AP104" s="525"/>
    </row>
    <row r="105" spans="1:42" ht="22.5" customHeight="1">
      <c r="A105" s="567"/>
      <c r="B105" s="520"/>
      <c r="C105" s="521"/>
      <c r="D105" s="521"/>
      <c r="E105" s="521"/>
      <c r="F105" s="522"/>
      <c r="G105" s="532">
        <f>'入力用紙'!Z37</f>
        <v>0</v>
      </c>
      <c r="H105" s="533"/>
      <c r="I105" s="533"/>
      <c r="J105" s="533"/>
      <c r="K105" s="533"/>
      <c r="L105" s="533"/>
      <c r="M105" s="343"/>
      <c r="N105" s="533">
        <f>'入力用紙'!AA37</f>
        <v>0</v>
      </c>
      <c r="O105" s="533"/>
      <c r="P105" s="533"/>
      <c r="Q105" s="533"/>
      <c r="R105" s="533"/>
      <c r="S105" s="534"/>
      <c r="T105" s="520"/>
      <c r="U105" s="521"/>
      <c r="V105" s="522"/>
      <c r="W105" s="520"/>
      <c r="X105" s="521"/>
      <c r="Y105" s="522"/>
      <c r="Z105" s="520"/>
      <c r="AA105" s="521"/>
      <c r="AB105" s="522"/>
      <c r="AC105" s="520"/>
      <c r="AD105" s="521"/>
      <c r="AE105" s="522"/>
      <c r="AF105" s="526"/>
      <c r="AG105" s="527"/>
      <c r="AH105" s="527"/>
      <c r="AI105" s="527"/>
      <c r="AJ105" s="527"/>
      <c r="AK105" s="527"/>
      <c r="AL105" s="527"/>
      <c r="AM105" s="527"/>
      <c r="AN105" s="527"/>
      <c r="AO105" s="527"/>
      <c r="AP105" s="528"/>
    </row>
    <row r="106" spans="1:42" ht="13.5" customHeight="1">
      <c r="A106" s="566">
        <v>3</v>
      </c>
      <c r="B106" s="517">
        <f>'入力用紙'!Y38</f>
        <v>0</v>
      </c>
      <c r="C106" s="518"/>
      <c r="D106" s="518"/>
      <c r="E106" s="518"/>
      <c r="F106" s="519"/>
      <c r="G106" s="529">
        <f>'入力用紙'!Z38</f>
        <v>0</v>
      </c>
      <c r="H106" s="530"/>
      <c r="I106" s="530"/>
      <c r="J106" s="530"/>
      <c r="K106" s="530"/>
      <c r="L106" s="530"/>
      <c r="M106" s="347"/>
      <c r="N106" s="530">
        <f>'入力用紙'!AA38</f>
        <v>0</v>
      </c>
      <c r="O106" s="530"/>
      <c r="P106" s="530"/>
      <c r="Q106" s="530"/>
      <c r="R106" s="530"/>
      <c r="S106" s="531"/>
      <c r="T106" s="517">
        <f>'入力用紙'!AB38</f>
        <v>0</v>
      </c>
      <c r="U106" s="518"/>
      <c r="V106" s="519"/>
      <c r="W106" s="517">
        <f>'入力用紙'!AD38</f>
        <v>0</v>
      </c>
      <c r="X106" s="518"/>
      <c r="Y106" s="519"/>
      <c r="Z106" s="517">
        <f>'入力用紙'!AF38</f>
        <v>0</v>
      </c>
      <c r="AA106" s="518"/>
      <c r="AB106" s="519"/>
      <c r="AC106" s="517">
        <f>'入力用紙'!AH38</f>
        <v>0</v>
      </c>
      <c r="AD106" s="518"/>
      <c r="AE106" s="519"/>
      <c r="AF106" s="523">
        <f>'入力用紙'!AK38</f>
        <v>0</v>
      </c>
      <c r="AG106" s="524"/>
      <c r="AH106" s="524"/>
      <c r="AI106" s="524"/>
      <c r="AJ106" s="524"/>
      <c r="AK106" s="524"/>
      <c r="AL106" s="524"/>
      <c r="AM106" s="524"/>
      <c r="AN106" s="524"/>
      <c r="AO106" s="524"/>
      <c r="AP106" s="525"/>
    </row>
    <row r="107" spans="1:42" ht="26.25" customHeight="1">
      <c r="A107" s="567"/>
      <c r="B107" s="520"/>
      <c r="C107" s="521"/>
      <c r="D107" s="521"/>
      <c r="E107" s="521"/>
      <c r="F107" s="522"/>
      <c r="G107" s="532">
        <f>'入力用紙'!Z39</f>
        <v>0</v>
      </c>
      <c r="H107" s="533"/>
      <c r="I107" s="533"/>
      <c r="J107" s="533"/>
      <c r="K107" s="533"/>
      <c r="L107" s="533"/>
      <c r="M107" s="343"/>
      <c r="N107" s="533">
        <f>'入力用紙'!AA39</f>
        <v>0</v>
      </c>
      <c r="O107" s="533"/>
      <c r="P107" s="533"/>
      <c r="Q107" s="533"/>
      <c r="R107" s="533"/>
      <c r="S107" s="534"/>
      <c r="T107" s="520"/>
      <c r="U107" s="521"/>
      <c r="V107" s="522"/>
      <c r="W107" s="520"/>
      <c r="X107" s="521"/>
      <c r="Y107" s="522"/>
      <c r="Z107" s="520"/>
      <c r="AA107" s="521"/>
      <c r="AB107" s="522"/>
      <c r="AC107" s="520"/>
      <c r="AD107" s="521"/>
      <c r="AE107" s="522"/>
      <c r="AF107" s="526"/>
      <c r="AG107" s="527"/>
      <c r="AH107" s="527"/>
      <c r="AI107" s="527"/>
      <c r="AJ107" s="527"/>
      <c r="AK107" s="527"/>
      <c r="AL107" s="527"/>
      <c r="AM107" s="527"/>
      <c r="AN107" s="527"/>
      <c r="AO107" s="527"/>
      <c r="AP107" s="528"/>
    </row>
    <row r="108" spans="1:42" ht="13.5" customHeight="1">
      <c r="A108" s="566">
        <v>4</v>
      </c>
      <c r="B108" s="517">
        <f>'入力用紙'!Y40</f>
        <v>0</v>
      </c>
      <c r="C108" s="518"/>
      <c r="D108" s="518"/>
      <c r="E108" s="518"/>
      <c r="F108" s="519"/>
      <c r="G108" s="529">
        <f>'入力用紙'!Z40</f>
        <v>0</v>
      </c>
      <c r="H108" s="530"/>
      <c r="I108" s="530"/>
      <c r="J108" s="530"/>
      <c r="K108" s="530"/>
      <c r="L108" s="530"/>
      <c r="M108" s="347"/>
      <c r="N108" s="530">
        <f>'入力用紙'!AA40</f>
        <v>0</v>
      </c>
      <c r="O108" s="530"/>
      <c r="P108" s="530"/>
      <c r="Q108" s="530"/>
      <c r="R108" s="530"/>
      <c r="S108" s="531"/>
      <c r="T108" s="517">
        <f>'入力用紙'!AB40</f>
        <v>0</v>
      </c>
      <c r="U108" s="518"/>
      <c r="V108" s="519"/>
      <c r="W108" s="517">
        <f>'入力用紙'!AD40</f>
        <v>0</v>
      </c>
      <c r="X108" s="518"/>
      <c r="Y108" s="519"/>
      <c r="Z108" s="517">
        <f>'入力用紙'!AF40</f>
        <v>0</v>
      </c>
      <c r="AA108" s="518"/>
      <c r="AB108" s="519"/>
      <c r="AC108" s="517">
        <f>'入力用紙'!AH40</f>
        <v>0</v>
      </c>
      <c r="AD108" s="518"/>
      <c r="AE108" s="519"/>
      <c r="AF108" s="523">
        <f>'入力用紙'!AK40</f>
        <v>0</v>
      </c>
      <c r="AG108" s="524"/>
      <c r="AH108" s="524"/>
      <c r="AI108" s="524"/>
      <c r="AJ108" s="524"/>
      <c r="AK108" s="524"/>
      <c r="AL108" s="524"/>
      <c r="AM108" s="524"/>
      <c r="AN108" s="524"/>
      <c r="AO108" s="524"/>
      <c r="AP108" s="525"/>
    </row>
    <row r="109" spans="1:42" ht="26.25" customHeight="1">
      <c r="A109" s="567"/>
      <c r="B109" s="520"/>
      <c r="C109" s="521"/>
      <c r="D109" s="521"/>
      <c r="E109" s="521"/>
      <c r="F109" s="522"/>
      <c r="G109" s="532">
        <f>'入力用紙'!Z41</f>
        <v>0</v>
      </c>
      <c r="H109" s="533"/>
      <c r="I109" s="533"/>
      <c r="J109" s="533"/>
      <c r="K109" s="533"/>
      <c r="L109" s="533"/>
      <c r="M109" s="343"/>
      <c r="N109" s="533">
        <f>'入力用紙'!AA41</f>
        <v>0</v>
      </c>
      <c r="O109" s="533"/>
      <c r="P109" s="533"/>
      <c r="Q109" s="533"/>
      <c r="R109" s="533"/>
      <c r="S109" s="534"/>
      <c r="T109" s="520"/>
      <c r="U109" s="521"/>
      <c r="V109" s="522"/>
      <c r="W109" s="520"/>
      <c r="X109" s="521"/>
      <c r="Y109" s="522"/>
      <c r="Z109" s="520"/>
      <c r="AA109" s="521"/>
      <c r="AB109" s="522"/>
      <c r="AC109" s="520"/>
      <c r="AD109" s="521"/>
      <c r="AE109" s="522"/>
      <c r="AF109" s="526"/>
      <c r="AG109" s="527"/>
      <c r="AH109" s="527"/>
      <c r="AI109" s="527"/>
      <c r="AJ109" s="527"/>
      <c r="AK109" s="527"/>
      <c r="AL109" s="527"/>
      <c r="AM109" s="527"/>
      <c r="AN109" s="527"/>
      <c r="AO109" s="527"/>
      <c r="AP109" s="528"/>
    </row>
    <row r="110" spans="1:42" ht="13.5" customHeight="1">
      <c r="A110" s="566">
        <v>5</v>
      </c>
      <c r="B110" s="517">
        <f>'入力用紙'!Y42</f>
        <v>0</v>
      </c>
      <c r="C110" s="518"/>
      <c r="D110" s="518"/>
      <c r="E110" s="518"/>
      <c r="F110" s="519"/>
      <c r="G110" s="529">
        <f>'入力用紙'!Z42</f>
        <v>0</v>
      </c>
      <c r="H110" s="530"/>
      <c r="I110" s="530"/>
      <c r="J110" s="530"/>
      <c r="K110" s="530"/>
      <c r="L110" s="530"/>
      <c r="M110" s="347"/>
      <c r="N110" s="530">
        <f>'入力用紙'!AA42</f>
        <v>0</v>
      </c>
      <c r="O110" s="530"/>
      <c r="P110" s="530"/>
      <c r="Q110" s="530"/>
      <c r="R110" s="530"/>
      <c r="S110" s="531"/>
      <c r="T110" s="517">
        <f>'入力用紙'!AB42</f>
        <v>0</v>
      </c>
      <c r="U110" s="518"/>
      <c r="V110" s="519"/>
      <c r="W110" s="517">
        <f>'入力用紙'!AD42</f>
        <v>0</v>
      </c>
      <c r="X110" s="518"/>
      <c r="Y110" s="519"/>
      <c r="Z110" s="517">
        <f>'入力用紙'!AF42</f>
        <v>0</v>
      </c>
      <c r="AA110" s="518"/>
      <c r="AB110" s="519"/>
      <c r="AC110" s="517">
        <f>'入力用紙'!AH42</f>
        <v>0</v>
      </c>
      <c r="AD110" s="518"/>
      <c r="AE110" s="519"/>
      <c r="AF110" s="523">
        <f>'入力用紙'!AK42</f>
        <v>0</v>
      </c>
      <c r="AG110" s="524"/>
      <c r="AH110" s="524"/>
      <c r="AI110" s="524"/>
      <c r="AJ110" s="524"/>
      <c r="AK110" s="524"/>
      <c r="AL110" s="524"/>
      <c r="AM110" s="524"/>
      <c r="AN110" s="524"/>
      <c r="AO110" s="524"/>
      <c r="AP110" s="525"/>
    </row>
    <row r="111" spans="1:42" ht="26.25" customHeight="1">
      <c r="A111" s="567"/>
      <c r="B111" s="520"/>
      <c r="C111" s="521"/>
      <c r="D111" s="521"/>
      <c r="E111" s="521"/>
      <c r="F111" s="522"/>
      <c r="G111" s="532">
        <f>'入力用紙'!Z43</f>
        <v>0</v>
      </c>
      <c r="H111" s="533"/>
      <c r="I111" s="533"/>
      <c r="J111" s="533"/>
      <c r="K111" s="533"/>
      <c r="L111" s="533"/>
      <c r="M111" s="343"/>
      <c r="N111" s="533">
        <f>'入力用紙'!AA43</f>
        <v>0</v>
      </c>
      <c r="O111" s="533"/>
      <c r="P111" s="533"/>
      <c r="Q111" s="533"/>
      <c r="R111" s="533"/>
      <c r="S111" s="534"/>
      <c r="T111" s="520"/>
      <c r="U111" s="521"/>
      <c r="V111" s="522"/>
      <c r="W111" s="520"/>
      <c r="X111" s="521"/>
      <c r="Y111" s="522"/>
      <c r="Z111" s="520"/>
      <c r="AA111" s="521"/>
      <c r="AB111" s="522"/>
      <c r="AC111" s="520"/>
      <c r="AD111" s="521"/>
      <c r="AE111" s="522"/>
      <c r="AF111" s="526"/>
      <c r="AG111" s="527"/>
      <c r="AH111" s="527"/>
      <c r="AI111" s="527"/>
      <c r="AJ111" s="527"/>
      <c r="AK111" s="527"/>
      <c r="AL111" s="527"/>
      <c r="AM111" s="527"/>
      <c r="AN111" s="527"/>
      <c r="AO111" s="527"/>
      <c r="AP111" s="528"/>
    </row>
    <row r="112" spans="1:42" ht="13.5" customHeight="1">
      <c r="A112" s="566">
        <v>6</v>
      </c>
      <c r="B112" s="517">
        <f>'入力用紙'!Y44</f>
        <v>0</v>
      </c>
      <c r="C112" s="518"/>
      <c r="D112" s="518"/>
      <c r="E112" s="518"/>
      <c r="F112" s="519"/>
      <c r="G112" s="529">
        <f>'入力用紙'!Z44</f>
        <v>0</v>
      </c>
      <c r="H112" s="530"/>
      <c r="I112" s="530"/>
      <c r="J112" s="530"/>
      <c r="K112" s="530"/>
      <c r="L112" s="530"/>
      <c r="M112" s="347"/>
      <c r="N112" s="530">
        <f>'入力用紙'!AA44</f>
        <v>0</v>
      </c>
      <c r="O112" s="530"/>
      <c r="P112" s="530"/>
      <c r="Q112" s="530"/>
      <c r="R112" s="530"/>
      <c r="S112" s="531"/>
      <c r="T112" s="517">
        <f>'入力用紙'!AB44</f>
        <v>0</v>
      </c>
      <c r="U112" s="518"/>
      <c r="V112" s="519"/>
      <c r="W112" s="517">
        <f>'入力用紙'!AD44</f>
        <v>0</v>
      </c>
      <c r="X112" s="518"/>
      <c r="Y112" s="519"/>
      <c r="Z112" s="517">
        <f>'入力用紙'!AF44</f>
        <v>0</v>
      </c>
      <c r="AA112" s="518"/>
      <c r="AB112" s="519"/>
      <c r="AC112" s="517">
        <f>'入力用紙'!AH44</f>
        <v>0</v>
      </c>
      <c r="AD112" s="518"/>
      <c r="AE112" s="519"/>
      <c r="AF112" s="523">
        <f>'入力用紙'!AK44</f>
        <v>0</v>
      </c>
      <c r="AG112" s="524"/>
      <c r="AH112" s="524"/>
      <c r="AI112" s="524"/>
      <c r="AJ112" s="524"/>
      <c r="AK112" s="524"/>
      <c r="AL112" s="524"/>
      <c r="AM112" s="524"/>
      <c r="AN112" s="524"/>
      <c r="AO112" s="524"/>
      <c r="AP112" s="525"/>
    </row>
    <row r="113" spans="1:42" ht="26.25" customHeight="1">
      <c r="A113" s="567"/>
      <c r="B113" s="520"/>
      <c r="C113" s="521"/>
      <c r="D113" s="521"/>
      <c r="E113" s="521"/>
      <c r="F113" s="522"/>
      <c r="G113" s="532">
        <f>'入力用紙'!Z45</f>
        <v>0</v>
      </c>
      <c r="H113" s="533"/>
      <c r="I113" s="533"/>
      <c r="J113" s="533"/>
      <c r="K113" s="533"/>
      <c r="L113" s="533"/>
      <c r="M113" s="343"/>
      <c r="N113" s="533">
        <f>'入力用紙'!AA45</f>
        <v>0</v>
      </c>
      <c r="O113" s="533"/>
      <c r="P113" s="533"/>
      <c r="Q113" s="533"/>
      <c r="R113" s="533"/>
      <c r="S113" s="534"/>
      <c r="T113" s="520"/>
      <c r="U113" s="521"/>
      <c r="V113" s="522"/>
      <c r="W113" s="520"/>
      <c r="X113" s="521"/>
      <c r="Y113" s="522"/>
      <c r="Z113" s="520"/>
      <c r="AA113" s="521"/>
      <c r="AB113" s="522"/>
      <c r="AC113" s="520"/>
      <c r="AD113" s="521"/>
      <c r="AE113" s="522"/>
      <c r="AF113" s="526"/>
      <c r="AG113" s="527"/>
      <c r="AH113" s="527"/>
      <c r="AI113" s="527"/>
      <c r="AJ113" s="527"/>
      <c r="AK113" s="527"/>
      <c r="AL113" s="527"/>
      <c r="AM113" s="527"/>
      <c r="AN113" s="527"/>
      <c r="AO113" s="527"/>
      <c r="AP113" s="528"/>
    </row>
    <row r="114" spans="1:42" ht="13.5" customHeight="1">
      <c r="A114" s="566">
        <v>7</v>
      </c>
      <c r="B114" s="517">
        <f>'入力用紙'!Y46</f>
        <v>0</v>
      </c>
      <c r="C114" s="518"/>
      <c r="D114" s="518"/>
      <c r="E114" s="518"/>
      <c r="F114" s="519"/>
      <c r="G114" s="529">
        <f>'入力用紙'!Z46</f>
        <v>0</v>
      </c>
      <c r="H114" s="530"/>
      <c r="I114" s="530"/>
      <c r="J114" s="530"/>
      <c r="K114" s="530"/>
      <c r="L114" s="530"/>
      <c r="M114" s="347"/>
      <c r="N114" s="530">
        <f>'入力用紙'!AA46</f>
        <v>0</v>
      </c>
      <c r="O114" s="530"/>
      <c r="P114" s="530"/>
      <c r="Q114" s="530"/>
      <c r="R114" s="530"/>
      <c r="S114" s="531"/>
      <c r="T114" s="517">
        <f>'入力用紙'!AB46</f>
        <v>0</v>
      </c>
      <c r="U114" s="518"/>
      <c r="V114" s="519"/>
      <c r="W114" s="517">
        <f>'入力用紙'!AD46</f>
        <v>0</v>
      </c>
      <c r="X114" s="518"/>
      <c r="Y114" s="519"/>
      <c r="Z114" s="517">
        <f>'入力用紙'!AF46</f>
        <v>0</v>
      </c>
      <c r="AA114" s="518"/>
      <c r="AB114" s="519"/>
      <c r="AC114" s="517">
        <f>'入力用紙'!AH46</f>
        <v>0</v>
      </c>
      <c r="AD114" s="518"/>
      <c r="AE114" s="519"/>
      <c r="AF114" s="523">
        <f>'入力用紙'!AK46</f>
        <v>0</v>
      </c>
      <c r="AG114" s="524"/>
      <c r="AH114" s="524"/>
      <c r="AI114" s="524"/>
      <c r="AJ114" s="524"/>
      <c r="AK114" s="524"/>
      <c r="AL114" s="524"/>
      <c r="AM114" s="524"/>
      <c r="AN114" s="524"/>
      <c r="AO114" s="524"/>
      <c r="AP114" s="525"/>
    </row>
    <row r="115" spans="1:42" ht="26.25" customHeight="1">
      <c r="A115" s="567"/>
      <c r="B115" s="520"/>
      <c r="C115" s="521"/>
      <c r="D115" s="521"/>
      <c r="E115" s="521"/>
      <c r="F115" s="522"/>
      <c r="G115" s="532">
        <f>'入力用紙'!Z47</f>
        <v>0</v>
      </c>
      <c r="H115" s="533"/>
      <c r="I115" s="533"/>
      <c r="J115" s="533"/>
      <c r="K115" s="533"/>
      <c r="L115" s="533"/>
      <c r="M115" s="343"/>
      <c r="N115" s="533">
        <f>'入力用紙'!AA47</f>
        <v>0</v>
      </c>
      <c r="O115" s="533"/>
      <c r="P115" s="533"/>
      <c r="Q115" s="533"/>
      <c r="R115" s="533"/>
      <c r="S115" s="534"/>
      <c r="T115" s="520"/>
      <c r="U115" s="521"/>
      <c r="V115" s="522"/>
      <c r="W115" s="520"/>
      <c r="X115" s="521"/>
      <c r="Y115" s="522"/>
      <c r="Z115" s="520"/>
      <c r="AA115" s="521"/>
      <c r="AB115" s="522"/>
      <c r="AC115" s="520"/>
      <c r="AD115" s="521"/>
      <c r="AE115" s="522"/>
      <c r="AF115" s="526"/>
      <c r="AG115" s="527"/>
      <c r="AH115" s="527"/>
      <c r="AI115" s="527"/>
      <c r="AJ115" s="527"/>
      <c r="AK115" s="527"/>
      <c r="AL115" s="527"/>
      <c r="AM115" s="527"/>
      <c r="AN115" s="527"/>
      <c r="AO115" s="527"/>
      <c r="AP115" s="528"/>
    </row>
    <row r="116" spans="1:42" ht="13.5" customHeight="1">
      <c r="A116" s="566">
        <v>8</v>
      </c>
      <c r="B116" s="517">
        <f>'入力用紙'!Y48</f>
        <v>0</v>
      </c>
      <c r="C116" s="518"/>
      <c r="D116" s="518"/>
      <c r="E116" s="518"/>
      <c r="F116" s="519"/>
      <c r="G116" s="529">
        <f>'入力用紙'!Z48</f>
        <v>0</v>
      </c>
      <c r="H116" s="530"/>
      <c r="I116" s="530"/>
      <c r="J116" s="530"/>
      <c r="K116" s="530"/>
      <c r="L116" s="530"/>
      <c r="M116" s="347"/>
      <c r="N116" s="530">
        <f>'入力用紙'!AA48</f>
        <v>0</v>
      </c>
      <c r="O116" s="530"/>
      <c r="P116" s="530"/>
      <c r="Q116" s="530"/>
      <c r="R116" s="530"/>
      <c r="S116" s="531"/>
      <c r="T116" s="517">
        <f>'入力用紙'!AB48</f>
        <v>0</v>
      </c>
      <c r="U116" s="518"/>
      <c r="V116" s="519"/>
      <c r="W116" s="517">
        <f>'入力用紙'!AD48</f>
        <v>0</v>
      </c>
      <c r="X116" s="518"/>
      <c r="Y116" s="519"/>
      <c r="Z116" s="517">
        <f>'入力用紙'!AF48</f>
        <v>0</v>
      </c>
      <c r="AA116" s="518"/>
      <c r="AB116" s="519"/>
      <c r="AC116" s="517">
        <f>'入力用紙'!AH48</f>
        <v>0</v>
      </c>
      <c r="AD116" s="518"/>
      <c r="AE116" s="519"/>
      <c r="AF116" s="523">
        <f>'入力用紙'!AK48</f>
        <v>0</v>
      </c>
      <c r="AG116" s="524"/>
      <c r="AH116" s="524"/>
      <c r="AI116" s="524"/>
      <c r="AJ116" s="524"/>
      <c r="AK116" s="524"/>
      <c r="AL116" s="524"/>
      <c r="AM116" s="524"/>
      <c r="AN116" s="524"/>
      <c r="AO116" s="524"/>
      <c r="AP116" s="525"/>
    </row>
    <row r="117" spans="1:42" ht="26.25" customHeight="1">
      <c r="A117" s="567"/>
      <c r="B117" s="520"/>
      <c r="C117" s="521"/>
      <c r="D117" s="521"/>
      <c r="E117" s="521"/>
      <c r="F117" s="522"/>
      <c r="G117" s="532">
        <f>'入力用紙'!Z49</f>
        <v>0</v>
      </c>
      <c r="H117" s="533"/>
      <c r="I117" s="533"/>
      <c r="J117" s="533"/>
      <c r="K117" s="533"/>
      <c r="L117" s="533"/>
      <c r="M117" s="343"/>
      <c r="N117" s="533">
        <f>'入力用紙'!AA49</f>
        <v>0</v>
      </c>
      <c r="O117" s="533"/>
      <c r="P117" s="533"/>
      <c r="Q117" s="533"/>
      <c r="R117" s="533"/>
      <c r="S117" s="534"/>
      <c r="T117" s="520"/>
      <c r="U117" s="521"/>
      <c r="V117" s="522"/>
      <c r="W117" s="520"/>
      <c r="X117" s="521"/>
      <c r="Y117" s="522"/>
      <c r="Z117" s="520"/>
      <c r="AA117" s="521"/>
      <c r="AB117" s="522"/>
      <c r="AC117" s="520"/>
      <c r="AD117" s="521"/>
      <c r="AE117" s="522"/>
      <c r="AF117" s="526"/>
      <c r="AG117" s="527"/>
      <c r="AH117" s="527"/>
      <c r="AI117" s="527"/>
      <c r="AJ117" s="527"/>
      <c r="AK117" s="527"/>
      <c r="AL117" s="527"/>
      <c r="AM117" s="527"/>
      <c r="AN117" s="527"/>
      <c r="AO117" s="527"/>
      <c r="AP117" s="528"/>
    </row>
    <row r="118" spans="1:42" ht="13.5" customHeight="1">
      <c r="A118" s="566">
        <v>9</v>
      </c>
      <c r="B118" s="517">
        <f>'入力用紙'!Y50</f>
        <v>0</v>
      </c>
      <c r="C118" s="518"/>
      <c r="D118" s="518"/>
      <c r="E118" s="518"/>
      <c r="F118" s="519"/>
      <c r="G118" s="529">
        <f>'入力用紙'!Z50</f>
        <v>0</v>
      </c>
      <c r="H118" s="530"/>
      <c r="I118" s="530"/>
      <c r="J118" s="530"/>
      <c r="K118" s="530"/>
      <c r="L118" s="530"/>
      <c r="M118" s="347"/>
      <c r="N118" s="530">
        <f>'入力用紙'!AA50</f>
        <v>0</v>
      </c>
      <c r="O118" s="530"/>
      <c r="P118" s="530"/>
      <c r="Q118" s="530"/>
      <c r="R118" s="530"/>
      <c r="S118" s="531"/>
      <c r="T118" s="517">
        <f>'入力用紙'!AB50</f>
        <v>0</v>
      </c>
      <c r="U118" s="518"/>
      <c r="V118" s="519"/>
      <c r="W118" s="517">
        <f>'入力用紙'!AD50</f>
        <v>0</v>
      </c>
      <c r="X118" s="518"/>
      <c r="Y118" s="519"/>
      <c r="Z118" s="517">
        <f>'入力用紙'!AF50</f>
        <v>0</v>
      </c>
      <c r="AA118" s="518"/>
      <c r="AB118" s="519"/>
      <c r="AC118" s="517">
        <f>'入力用紙'!AH50</f>
        <v>0</v>
      </c>
      <c r="AD118" s="518"/>
      <c r="AE118" s="519"/>
      <c r="AF118" s="523">
        <f>'入力用紙'!AK50</f>
        <v>0</v>
      </c>
      <c r="AG118" s="524"/>
      <c r="AH118" s="524"/>
      <c r="AI118" s="524"/>
      <c r="AJ118" s="524"/>
      <c r="AK118" s="524"/>
      <c r="AL118" s="524"/>
      <c r="AM118" s="524"/>
      <c r="AN118" s="524"/>
      <c r="AO118" s="524"/>
      <c r="AP118" s="525"/>
    </row>
    <row r="119" spans="1:42" ht="26.25" customHeight="1">
      <c r="A119" s="567"/>
      <c r="B119" s="520"/>
      <c r="C119" s="521"/>
      <c r="D119" s="521"/>
      <c r="E119" s="521"/>
      <c r="F119" s="522"/>
      <c r="G119" s="532">
        <f>'入力用紙'!Z51</f>
        <v>0</v>
      </c>
      <c r="H119" s="533"/>
      <c r="I119" s="533"/>
      <c r="J119" s="533"/>
      <c r="K119" s="533"/>
      <c r="L119" s="533"/>
      <c r="M119" s="343"/>
      <c r="N119" s="533">
        <f>'入力用紙'!AA51</f>
        <v>0</v>
      </c>
      <c r="O119" s="533"/>
      <c r="P119" s="533"/>
      <c r="Q119" s="533"/>
      <c r="R119" s="533"/>
      <c r="S119" s="534"/>
      <c r="T119" s="520"/>
      <c r="U119" s="521"/>
      <c r="V119" s="522"/>
      <c r="W119" s="520"/>
      <c r="X119" s="521"/>
      <c r="Y119" s="522"/>
      <c r="Z119" s="520"/>
      <c r="AA119" s="521"/>
      <c r="AB119" s="522"/>
      <c r="AC119" s="520"/>
      <c r="AD119" s="521"/>
      <c r="AE119" s="522"/>
      <c r="AF119" s="526"/>
      <c r="AG119" s="527"/>
      <c r="AH119" s="527"/>
      <c r="AI119" s="527"/>
      <c r="AJ119" s="527"/>
      <c r="AK119" s="527"/>
      <c r="AL119" s="527"/>
      <c r="AM119" s="527"/>
      <c r="AN119" s="527"/>
      <c r="AO119" s="527"/>
      <c r="AP119" s="528"/>
    </row>
    <row r="120" spans="1:42" ht="13.5" customHeight="1">
      <c r="A120" s="566">
        <v>10</v>
      </c>
      <c r="B120" s="517">
        <f>'入力用紙'!Y52</f>
        <v>0</v>
      </c>
      <c r="C120" s="518"/>
      <c r="D120" s="518"/>
      <c r="E120" s="518"/>
      <c r="F120" s="519"/>
      <c r="G120" s="529">
        <f>'入力用紙'!Z52</f>
        <v>0</v>
      </c>
      <c r="H120" s="530"/>
      <c r="I120" s="530"/>
      <c r="J120" s="530"/>
      <c r="K120" s="530"/>
      <c r="L120" s="530"/>
      <c r="M120" s="347"/>
      <c r="N120" s="530">
        <f>'入力用紙'!AA52</f>
        <v>0</v>
      </c>
      <c r="O120" s="530"/>
      <c r="P120" s="530"/>
      <c r="Q120" s="530"/>
      <c r="R120" s="530"/>
      <c r="S120" s="531"/>
      <c r="T120" s="517">
        <f>'入力用紙'!AB52</f>
        <v>0</v>
      </c>
      <c r="U120" s="518"/>
      <c r="V120" s="519"/>
      <c r="W120" s="517">
        <f>'入力用紙'!AD52</f>
        <v>0</v>
      </c>
      <c r="X120" s="518"/>
      <c r="Y120" s="519"/>
      <c r="Z120" s="517">
        <f>'入力用紙'!AF52</f>
        <v>0</v>
      </c>
      <c r="AA120" s="518"/>
      <c r="AB120" s="519"/>
      <c r="AC120" s="517">
        <f>'入力用紙'!AH52</f>
        <v>0</v>
      </c>
      <c r="AD120" s="518"/>
      <c r="AE120" s="519"/>
      <c r="AF120" s="523">
        <f>'入力用紙'!AK52</f>
        <v>0</v>
      </c>
      <c r="AG120" s="524"/>
      <c r="AH120" s="524"/>
      <c r="AI120" s="524"/>
      <c r="AJ120" s="524"/>
      <c r="AK120" s="524"/>
      <c r="AL120" s="524"/>
      <c r="AM120" s="524"/>
      <c r="AN120" s="524"/>
      <c r="AO120" s="524"/>
      <c r="AP120" s="525"/>
    </row>
    <row r="121" spans="1:42" ht="26.25" customHeight="1">
      <c r="A121" s="567"/>
      <c r="B121" s="520"/>
      <c r="C121" s="521"/>
      <c r="D121" s="521"/>
      <c r="E121" s="521"/>
      <c r="F121" s="522"/>
      <c r="G121" s="532">
        <f>'入力用紙'!Z53</f>
        <v>0</v>
      </c>
      <c r="H121" s="533"/>
      <c r="I121" s="533"/>
      <c r="J121" s="533"/>
      <c r="K121" s="533"/>
      <c r="L121" s="533"/>
      <c r="M121" s="343"/>
      <c r="N121" s="533">
        <f>'入力用紙'!AA53</f>
        <v>0</v>
      </c>
      <c r="O121" s="533"/>
      <c r="P121" s="533"/>
      <c r="Q121" s="533"/>
      <c r="R121" s="533"/>
      <c r="S121" s="534"/>
      <c r="T121" s="520"/>
      <c r="U121" s="521"/>
      <c r="V121" s="522"/>
      <c r="W121" s="520"/>
      <c r="X121" s="521"/>
      <c r="Y121" s="522"/>
      <c r="Z121" s="520"/>
      <c r="AA121" s="521"/>
      <c r="AB121" s="522"/>
      <c r="AC121" s="520"/>
      <c r="AD121" s="521"/>
      <c r="AE121" s="522"/>
      <c r="AF121" s="526"/>
      <c r="AG121" s="527"/>
      <c r="AH121" s="527"/>
      <c r="AI121" s="527"/>
      <c r="AJ121" s="527"/>
      <c r="AK121" s="527"/>
      <c r="AL121" s="527"/>
      <c r="AM121" s="527"/>
      <c r="AN121" s="527"/>
      <c r="AO121" s="527"/>
      <c r="AP121" s="528"/>
    </row>
    <row r="122" spans="1:42" ht="13.5" customHeight="1">
      <c r="A122" s="566">
        <v>11</v>
      </c>
      <c r="B122" s="517">
        <f>'入力用紙'!Y54</f>
        <v>0</v>
      </c>
      <c r="C122" s="518"/>
      <c r="D122" s="518"/>
      <c r="E122" s="518"/>
      <c r="F122" s="519"/>
      <c r="G122" s="529">
        <f>'入力用紙'!Z54</f>
        <v>0</v>
      </c>
      <c r="H122" s="530"/>
      <c r="I122" s="530"/>
      <c r="J122" s="530"/>
      <c r="K122" s="530"/>
      <c r="L122" s="530"/>
      <c r="M122" s="347"/>
      <c r="N122" s="530">
        <f>'入力用紙'!AA54</f>
        <v>0</v>
      </c>
      <c r="O122" s="530"/>
      <c r="P122" s="530"/>
      <c r="Q122" s="530"/>
      <c r="R122" s="530"/>
      <c r="S122" s="531"/>
      <c r="T122" s="517">
        <f>'入力用紙'!AB54</f>
        <v>0</v>
      </c>
      <c r="U122" s="518"/>
      <c r="V122" s="519"/>
      <c r="W122" s="517">
        <f>'入力用紙'!AD54</f>
        <v>0</v>
      </c>
      <c r="X122" s="518"/>
      <c r="Y122" s="519"/>
      <c r="Z122" s="517">
        <f>'入力用紙'!AF54</f>
        <v>0</v>
      </c>
      <c r="AA122" s="518"/>
      <c r="AB122" s="519"/>
      <c r="AC122" s="517">
        <f>'入力用紙'!AH54</f>
        <v>0</v>
      </c>
      <c r="AD122" s="518"/>
      <c r="AE122" s="519"/>
      <c r="AF122" s="523">
        <f>'入力用紙'!AK54</f>
        <v>0</v>
      </c>
      <c r="AG122" s="524"/>
      <c r="AH122" s="524"/>
      <c r="AI122" s="524"/>
      <c r="AJ122" s="524"/>
      <c r="AK122" s="524"/>
      <c r="AL122" s="524"/>
      <c r="AM122" s="524"/>
      <c r="AN122" s="524"/>
      <c r="AO122" s="524"/>
      <c r="AP122" s="525"/>
    </row>
    <row r="123" spans="1:42" ht="26.25" customHeight="1">
      <c r="A123" s="567"/>
      <c r="B123" s="520"/>
      <c r="C123" s="521"/>
      <c r="D123" s="521"/>
      <c r="E123" s="521"/>
      <c r="F123" s="522"/>
      <c r="G123" s="532">
        <f>'入力用紙'!Z55</f>
        <v>0</v>
      </c>
      <c r="H123" s="533"/>
      <c r="I123" s="533"/>
      <c r="J123" s="533"/>
      <c r="K123" s="533"/>
      <c r="L123" s="533"/>
      <c r="M123" s="343"/>
      <c r="N123" s="533">
        <f>'入力用紙'!AA55</f>
        <v>0</v>
      </c>
      <c r="O123" s="533"/>
      <c r="P123" s="533"/>
      <c r="Q123" s="533"/>
      <c r="R123" s="533"/>
      <c r="S123" s="534"/>
      <c r="T123" s="520"/>
      <c r="U123" s="521"/>
      <c r="V123" s="522"/>
      <c r="W123" s="520"/>
      <c r="X123" s="521"/>
      <c r="Y123" s="522"/>
      <c r="Z123" s="520"/>
      <c r="AA123" s="521"/>
      <c r="AB123" s="522"/>
      <c r="AC123" s="520"/>
      <c r="AD123" s="521"/>
      <c r="AE123" s="522"/>
      <c r="AF123" s="526"/>
      <c r="AG123" s="527"/>
      <c r="AH123" s="527"/>
      <c r="AI123" s="527"/>
      <c r="AJ123" s="527"/>
      <c r="AK123" s="527"/>
      <c r="AL123" s="527"/>
      <c r="AM123" s="527"/>
      <c r="AN123" s="527"/>
      <c r="AO123" s="527"/>
      <c r="AP123" s="528"/>
    </row>
    <row r="124" spans="1:42" ht="13.5" customHeight="1">
      <c r="A124" s="566">
        <v>12</v>
      </c>
      <c r="B124" s="517">
        <f>'入力用紙'!Y56</f>
        <v>0</v>
      </c>
      <c r="C124" s="518"/>
      <c r="D124" s="518"/>
      <c r="E124" s="518"/>
      <c r="F124" s="519"/>
      <c r="G124" s="529">
        <f>'入力用紙'!Z56</f>
        <v>0</v>
      </c>
      <c r="H124" s="530"/>
      <c r="I124" s="530"/>
      <c r="J124" s="530"/>
      <c r="K124" s="530"/>
      <c r="L124" s="530"/>
      <c r="M124" s="347"/>
      <c r="N124" s="530">
        <f>'入力用紙'!AA56</f>
        <v>0</v>
      </c>
      <c r="O124" s="530"/>
      <c r="P124" s="530"/>
      <c r="Q124" s="530"/>
      <c r="R124" s="530"/>
      <c r="S124" s="531"/>
      <c r="T124" s="517">
        <f>'入力用紙'!AB56</f>
        <v>0</v>
      </c>
      <c r="U124" s="518"/>
      <c r="V124" s="519"/>
      <c r="W124" s="517">
        <f>'入力用紙'!AD56</f>
        <v>0</v>
      </c>
      <c r="X124" s="518"/>
      <c r="Y124" s="519"/>
      <c r="Z124" s="517">
        <f>'入力用紙'!AF56</f>
        <v>0</v>
      </c>
      <c r="AA124" s="518"/>
      <c r="AB124" s="519"/>
      <c r="AC124" s="517">
        <f>'入力用紙'!AH56</f>
        <v>0</v>
      </c>
      <c r="AD124" s="518"/>
      <c r="AE124" s="519"/>
      <c r="AF124" s="523">
        <f>'入力用紙'!AK56</f>
        <v>0</v>
      </c>
      <c r="AG124" s="524"/>
      <c r="AH124" s="524"/>
      <c r="AI124" s="524"/>
      <c r="AJ124" s="524"/>
      <c r="AK124" s="524"/>
      <c r="AL124" s="524"/>
      <c r="AM124" s="524"/>
      <c r="AN124" s="524"/>
      <c r="AO124" s="524"/>
      <c r="AP124" s="525"/>
    </row>
    <row r="125" spans="1:42" ht="26.25" customHeight="1">
      <c r="A125" s="567"/>
      <c r="B125" s="520"/>
      <c r="C125" s="521"/>
      <c r="D125" s="521"/>
      <c r="E125" s="521"/>
      <c r="F125" s="522"/>
      <c r="G125" s="532">
        <f>'入力用紙'!Z57</f>
        <v>0</v>
      </c>
      <c r="H125" s="533"/>
      <c r="I125" s="533"/>
      <c r="J125" s="533"/>
      <c r="K125" s="533"/>
      <c r="L125" s="533"/>
      <c r="M125" s="343"/>
      <c r="N125" s="533">
        <f>'入力用紙'!AA57</f>
        <v>0</v>
      </c>
      <c r="O125" s="533"/>
      <c r="P125" s="533"/>
      <c r="Q125" s="533"/>
      <c r="R125" s="533"/>
      <c r="S125" s="534"/>
      <c r="T125" s="520"/>
      <c r="U125" s="521"/>
      <c r="V125" s="522"/>
      <c r="W125" s="520"/>
      <c r="X125" s="521"/>
      <c r="Y125" s="522"/>
      <c r="Z125" s="520"/>
      <c r="AA125" s="521"/>
      <c r="AB125" s="522"/>
      <c r="AC125" s="520"/>
      <c r="AD125" s="521"/>
      <c r="AE125" s="522"/>
      <c r="AF125" s="526"/>
      <c r="AG125" s="527"/>
      <c r="AH125" s="527"/>
      <c r="AI125" s="527"/>
      <c r="AJ125" s="527"/>
      <c r="AK125" s="527"/>
      <c r="AL125" s="527"/>
      <c r="AM125" s="527"/>
      <c r="AN125" s="527"/>
      <c r="AO125" s="527"/>
      <c r="AP125" s="528"/>
    </row>
    <row r="126" spans="1:42" ht="13.5" customHeight="1">
      <c r="A126" s="566">
        <v>13</v>
      </c>
      <c r="B126" s="517">
        <f>'入力用紙'!Y58</f>
        <v>0</v>
      </c>
      <c r="C126" s="518"/>
      <c r="D126" s="518"/>
      <c r="E126" s="518"/>
      <c r="F126" s="519"/>
      <c r="G126" s="529">
        <f>'入力用紙'!Z58</f>
        <v>0</v>
      </c>
      <c r="H126" s="530"/>
      <c r="I126" s="530"/>
      <c r="J126" s="530"/>
      <c r="K126" s="530"/>
      <c r="L126" s="530"/>
      <c r="M126" s="347"/>
      <c r="N126" s="530">
        <f>'入力用紙'!AA58</f>
        <v>0</v>
      </c>
      <c r="O126" s="530"/>
      <c r="P126" s="530"/>
      <c r="Q126" s="530"/>
      <c r="R126" s="530"/>
      <c r="S126" s="531"/>
      <c r="T126" s="517">
        <f>'入力用紙'!AB58</f>
        <v>0</v>
      </c>
      <c r="U126" s="518"/>
      <c r="V126" s="519"/>
      <c r="W126" s="517">
        <f>'入力用紙'!AD58</f>
        <v>0</v>
      </c>
      <c r="X126" s="518"/>
      <c r="Y126" s="519"/>
      <c r="Z126" s="517">
        <f>'入力用紙'!AF58</f>
        <v>0</v>
      </c>
      <c r="AA126" s="518"/>
      <c r="AB126" s="519"/>
      <c r="AC126" s="517">
        <f>'入力用紙'!AH58</f>
        <v>0</v>
      </c>
      <c r="AD126" s="518"/>
      <c r="AE126" s="519"/>
      <c r="AF126" s="523">
        <f>'入力用紙'!AK58</f>
        <v>0</v>
      </c>
      <c r="AG126" s="524"/>
      <c r="AH126" s="524"/>
      <c r="AI126" s="524"/>
      <c r="AJ126" s="524"/>
      <c r="AK126" s="524"/>
      <c r="AL126" s="524"/>
      <c r="AM126" s="524"/>
      <c r="AN126" s="524"/>
      <c r="AO126" s="524"/>
      <c r="AP126" s="525"/>
    </row>
    <row r="127" spans="1:42" ht="26.25" customHeight="1">
      <c r="A127" s="567"/>
      <c r="B127" s="520"/>
      <c r="C127" s="521"/>
      <c r="D127" s="521"/>
      <c r="E127" s="521"/>
      <c r="F127" s="522"/>
      <c r="G127" s="532">
        <f>'入力用紙'!Z59</f>
        <v>0</v>
      </c>
      <c r="H127" s="533"/>
      <c r="I127" s="533"/>
      <c r="J127" s="533"/>
      <c r="K127" s="533"/>
      <c r="L127" s="533"/>
      <c r="M127" s="343"/>
      <c r="N127" s="533">
        <f>'入力用紙'!AA59</f>
        <v>0</v>
      </c>
      <c r="O127" s="533"/>
      <c r="P127" s="533"/>
      <c r="Q127" s="533"/>
      <c r="R127" s="533"/>
      <c r="S127" s="534"/>
      <c r="T127" s="520"/>
      <c r="U127" s="521"/>
      <c r="V127" s="522"/>
      <c r="W127" s="520"/>
      <c r="X127" s="521"/>
      <c r="Y127" s="522"/>
      <c r="Z127" s="520"/>
      <c r="AA127" s="521"/>
      <c r="AB127" s="522"/>
      <c r="AC127" s="520"/>
      <c r="AD127" s="521"/>
      <c r="AE127" s="522"/>
      <c r="AF127" s="526"/>
      <c r="AG127" s="527"/>
      <c r="AH127" s="527"/>
      <c r="AI127" s="527"/>
      <c r="AJ127" s="527"/>
      <c r="AK127" s="527"/>
      <c r="AL127" s="527"/>
      <c r="AM127" s="527"/>
      <c r="AN127" s="527"/>
      <c r="AO127" s="527"/>
      <c r="AP127" s="528"/>
    </row>
    <row r="128" spans="1:42" ht="13.5" customHeight="1">
      <c r="A128" s="566">
        <v>14</v>
      </c>
      <c r="B128" s="517">
        <f>'入力用紙'!Y60</f>
        <v>0</v>
      </c>
      <c r="C128" s="518"/>
      <c r="D128" s="518"/>
      <c r="E128" s="518"/>
      <c r="F128" s="519"/>
      <c r="G128" s="529">
        <f>'入力用紙'!Z60</f>
        <v>0</v>
      </c>
      <c r="H128" s="530"/>
      <c r="I128" s="530"/>
      <c r="J128" s="530"/>
      <c r="K128" s="530"/>
      <c r="L128" s="530"/>
      <c r="M128" s="347"/>
      <c r="N128" s="530">
        <f>'入力用紙'!AA60</f>
        <v>0</v>
      </c>
      <c r="O128" s="530"/>
      <c r="P128" s="530"/>
      <c r="Q128" s="530"/>
      <c r="R128" s="530"/>
      <c r="S128" s="531"/>
      <c r="T128" s="517">
        <f>'入力用紙'!AB60</f>
        <v>0</v>
      </c>
      <c r="U128" s="518"/>
      <c r="V128" s="519"/>
      <c r="W128" s="517">
        <f>'入力用紙'!AD60</f>
        <v>0</v>
      </c>
      <c r="X128" s="518"/>
      <c r="Y128" s="519"/>
      <c r="Z128" s="517">
        <f>'入力用紙'!AF60</f>
        <v>0</v>
      </c>
      <c r="AA128" s="518"/>
      <c r="AB128" s="519"/>
      <c r="AC128" s="517">
        <f>'入力用紙'!AH60</f>
        <v>0</v>
      </c>
      <c r="AD128" s="518"/>
      <c r="AE128" s="519"/>
      <c r="AF128" s="523">
        <f>'入力用紙'!AK60</f>
        <v>0</v>
      </c>
      <c r="AG128" s="524"/>
      <c r="AH128" s="524"/>
      <c r="AI128" s="524"/>
      <c r="AJ128" s="524"/>
      <c r="AK128" s="524"/>
      <c r="AL128" s="524"/>
      <c r="AM128" s="524"/>
      <c r="AN128" s="524"/>
      <c r="AO128" s="524"/>
      <c r="AP128" s="525"/>
    </row>
    <row r="129" spans="1:42" ht="26.25" customHeight="1">
      <c r="A129" s="567"/>
      <c r="B129" s="520"/>
      <c r="C129" s="521"/>
      <c r="D129" s="521"/>
      <c r="E129" s="521"/>
      <c r="F129" s="522"/>
      <c r="G129" s="532">
        <f>'入力用紙'!Z61</f>
        <v>0</v>
      </c>
      <c r="H129" s="533"/>
      <c r="I129" s="533"/>
      <c r="J129" s="533"/>
      <c r="K129" s="533"/>
      <c r="L129" s="533"/>
      <c r="M129" s="343"/>
      <c r="N129" s="533">
        <f>'入力用紙'!AA61</f>
        <v>0</v>
      </c>
      <c r="O129" s="533"/>
      <c r="P129" s="533"/>
      <c r="Q129" s="533"/>
      <c r="R129" s="533"/>
      <c r="S129" s="534"/>
      <c r="T129" s="520"/>
      <c r="U129" s="521"/>
      <c r="V129" s="522"/>
      <c r="W129" s="520"/>
      <c r="X129" s="521"/>
      <c r="Y129" s="522"/>
      <c r="Z129" s="520"/>
      <c r="AA129" s="521"/>
      <c r="AB129" s="522"/>
      <c r="AC129" s="520"/>
      <c r="AD129" s="521"/>
      <c r="AE129" s="522"/>
      <c r="AF129" s="526"/>
      <c r="AG129" s="527"/>
      <c r="AH129" s="527"/>
      <c r="AI129" s="527"/>
      <c r="AJ129" s="527"/>
      <c r="AK129" s="527"/>
      <c r="AL129" s="527"/>
      <c r="AM129" s="527"/>
      <c r="AN129" s="527"/>
      <c r="AO129" s="527"/>
      <c r="AP129" s="528"/>
    </row>
    <row r="130" spans="1:42" ht="13.5" customHeight="1">
      <c r="A130" s="566">
        <v>15</v>
      </c>
      <c r="B130" s="517">
        <f>'入力用紙'!Y62</f>
        <v>0</v>
      </c>
      <c r="C130" s="518"/>
      <c r="D130" s="518"/>
      <c r="E130" s="518"/>
      <c r="F130" s="519"/>
      <c r="G130" s="529">
        <f>'入力用紙'!Z62</f>
        <v>0</v>
      </c>
      <c r="H130" s="530"/>
      <c r="I130" s="530"/>
      <c r="J130" s="530"/>
      <c r="K130" s="530"/>
      <c r="L130" s="530"/>
      <c r="M130" s="347"/>
      <c r="N130" s="530">
        <f>'入力用紙'!AA62</f>
        <v>0</v>
      </c>
      <c r="O130" s="530"/>
      <c r="P130" s="530"/>
      <c r="Q130" s="530"/>
      <c r="R130" s="530"/>
      <c r="S130" s="531"/>
      <c r="T130" s="517">
        <f>'入力用紙'!AB62</f>
        <v>0</v>
      </c>
      <c r="U130" s="518"/>
      <c r="V130" s="519"/>
      <c r="W130" s="517">
        <f>'入力用紙'!AD62</f>
        <v>0</v>
      </c>
      <c r="X130" s="518"/>
      <c r="Y130" s="519"/>
      <c r="Z130" s="517">
        <f>'入力用紙'!AF62</f>
        <v>0</v>
      </c>
      <c r="AA130" s="518"/>
      <c r="AB130" s="519"/>
      <c r="AC130" s="517">
        <f>'入力用紙'!AH62</f>
        <v>0</v>
      </c>
      <c r="AD130" s="518"/>
      <c r="AE130" s="519"/>
      <c r="AF130" s="523">
        <f>'入力用紙'!AK62</f>
        <v>0</v>
      </c>
      <c r="AG130" s="524"/>
      <c r="AH130" s="524"/>
      <c r="AI130" s="524"/>
      <c r="AJ130" s="524"/>
      <c r="AK130" s="524"/>
      <c r="AL130" s="524"/>
      <c r="AM130" s="524"/>
      <c r="AN130" s="524"/>
      <c r="AO130" s="524"/>
      <c r="AP130" s="525"/>
    </row>
    <row r="131" spans="1:42" ht="26.25" customHeight="1">
      <c r="A131" s="567"/>
      <c r="B131" s="520"/>
      <c r="C131" s="521"/>
      <c r="D131" s="521"/>
      <c r="E131" s="521"/>
      <c r="F131" s="522"/>
      <c r="G131" s="532">
        <f>'入力用紙'!Z63</f>
        <v>0</v>
      </c>
      <c r="H131" s="533"/>
      <c r="I131" s="533"/>
      <c r="J131" s="533"/>
      <c r="K131" s="533"/>
      <c r="L131" s="533"/>
      <c r="M131" s="343"/>
      <c r="N131" s="533">
        <f>'入力用紙'!AA63</f>
        <v>0</v>
      </c>
      <c r="O131" s="533"/>
      <c r="P131" s="533"/>
      <c r="Q131" s="533"/>
      <c r="R131" s="533"/>
      <c r="S131" s="534"/>
      <c r="T131" s="520"/>
      <c r="U131" s="521"/>
      <c r="V131" s="522"/>
      <c r="W131" s="520"/>
      <c r="X131" s="521"/>
      <c r="Y131" s="522"/>
      <c r="Z131" s="520"/>
      <c r="AA131" s="521"/>
      <c r="AB131" s="522"/>
      <c r="AC131" s="520"/>
      <c r="AD131" s="521"/>
      <c r="AE131" s="522"/>
      <c r="AF131" s="526"/>
      <c r="AG131" s="527"/>
      <c r="AH131" s="527"/>
      <c r="AI131" s="527"/>
      <c r="AJ131" s="527"/>
      <c r="AK131" s="527"/>
      <c r="AL131" s="527"/>
      <c r="AM131" s="527"/>
      <c r="AN131" s="527"/>
      <c r="AO131" s="527"/>
      <c r="AP131" s="528"/>
    </row>
    <row r="132" spans="1:42" ht="13.5" customHeight="1">
      <c r="A132" s="566">
        <v>16</v>
      </c>
      <c r="B132" s="582" t="str">
        <f>'入力用紙'!Y64</f>
        <v>マネージャー</v>
      </c>
      <c r="C132" s="583"/>
      <c r="D132" s="583"/>
      <c r="E132" s="583"/>
      <c r="F132" s="584"/>
      <c r="G132" s="529">
        <f>'入力用紙'!Z64</f>
        <v>0</v>
      </c>
      <c r="H132" s="530"/>
      <c r="I132" s="530"/>
      <c r="J132" s="530"/>
      <c r="K132" s="530"/>
      <c r="L132" s="530"/>
      <c r="M132" s="347"/>
      <c r="N132" s="530">
        <f>'入力用紙'!AA64</f>
        <v>0</v>
      </c>
      <c r="O132" s="530"/>
      <c r="P132" s="530"/>
      <c r="Q132" s="530"/>
      <c r="R132" s="530"/>
      <c r="S132" s="531"/>
      <c r="T132" s="517">
        <f>'入力用紙'!AB64</f>
        <v>0</v>
      </c>
      <c r="U132" s="518"/>
      <c r="V132" s="519"/>
      <c r="W132" s="517"/>
      <c r="X132" s="518"/>
      <c r="Y132" s="518"/>
      <c r="Z132" s="518"/>
      <c r="AA132" s="518"/>
      <c r="AB132" s="518"/>
      <c r="AC132" s="518"/>
      <c r="AD132" s="518"/>
      <c r="AE132" s="518"/>
      <c r="AF132" s="524"/>
      <c r="AG132" s="524"/>
      <c r="AH132" s="524"/>
      <c r="AI132" s="524"/>
      <c r="AJ132" s="524"/>
      <c r="AK132" s="524"/>
      <c r="AL132" s="524"/>
      <c r="AM132" s="524"/>
      <c r="AN132" s="524"/>
      <c r="AO132" s="524"/>
      <c r="AP132" s="524"/>
    </row>
    <row r="133" spans="1:42" ht="22.5" customHeight="1">
      <c r="A133" s="567"/>
      <c r="B133" s="585"/>
      <c r="C133" s="586"/>
      <c r="D133" s="586"/>
      <c r="E133" s="586"/>
      <c r="F133" s="587"/>
      <c r="G133" s="532">
        <f>'入力用紙'!Z65</f>
        <v>0</v>
      </c>
      <c r="H133" s="533"/>
      <c r="I133" s="533"/>
      <c r="J133" s="533"/>
      <c r="K133" s="533"/>
      <c r="L133" s="533"/>
      <c r="M133" s="343"/>
      <c r="N133" s="533">
        <f>'入力用紙'!AA65</f>
        <v>0</v>
      </c>
      <c r="O133" s="533"/>
      <c r="P133" s="533"/>
      <c r="Q133" s="533"/>
      <c r="R133" s="533"/>
      <c r="S133" s="534"/>
      <c r="T133" s="520"/>
      <c r="U133" s="521"/>
      <c r="V133" s="522"/>
      <c r="W133" s="558"/>
      <c r="X133" s="559"/>
      <c r="Y133" s="559"/>
      <c r="Z133" s="559"/>
      <c r="AA133" s="559"/>
      <c r="AB133" s="559"/>
      <c r="AC133" s="559"/>
      <c r="AD133" s="559"/>
      <c r="AE133" s="559"/>
      <c r="AF133" s="593"/>
      <c r="AG133" s="593"/>
      <c r="AH133" s="593"/>
      <c r="AI133" s="593"/>
      <c r="AJ133" s="593"/>
      <c r="AK133" s="593"/>
      <c r="AL133" s="593"/>
      <c r="AM133" s="593"/>
      <c r="AN133" s="593"/>
      <c r="AO133" s="593"/>
      <c r="AP133" s="593"/>
    </row>
    <row r="134" ht="16.5" customHeight="1"/>
    <row r="135" ht="13.5" customHeight="1">
      <c r="B135" s="128" t="s">
        <v>50</v>
      </c>
    </row>
    <row r="136" ht="15.75" customHeight="1"/>
    <row r="137" spans="2:12" ht="16.5" customHeight="1">
      <c r="B137" s="536" t="str">
        <f ca="1">IF('入力用紙'!$C$5="","年　　月　　日",TODAY())</f>
        <v>年　　月　　日</v>
      </c>
      <c r="C137" s="536"/>
      <c r="D137" s="536"/>
      <c r="E137" s="536"/>
      <c r="F137" s="536"/>
      <c r="G137" s="536"/>
      <c r="H137" s="536"/>
      <c r="I137" s="536"/>
      <c r="J137" s="536"/>
      <c r="K137" s="536"/>
      <c r="L137" s="536"/>
    </row>
    <row r="138" spans="2:12" ht="16.5" customHeight="1">
      <c r="B138" s="536"/>
      <c r="C138" s="536"/>
      <c r="D138" s="536"/>
      <c r="E138" s="536"/>
      <c r="F138" s="536"/>
      <c r="G138" s="536"/>
      <c r="H138" s="536"/>
      <c r="I138" s="536"/>
      <c r="J138" s="536"/>
      <c r="K138" s="536"/>
      <c r="L138" s="536"/>
    </row>
    <row r="139" spans="11:35" ht="15.75" customHeight="1">
      <c r="K139" s="537" t="s">
        <v>22</v>
      </c>
      <c r="L139" s="537"/>
      <c r="M139" s="537"/>
      <c r="N139" s="537"/>
      <c r="O139" s="537"/>
      <c r="P139" s="537"/>
      <c r="R139" s="538">
        <f>IF('入力用紙'!$C$5="","",'入力用紙'!$C$5&amp;"高等学校")</f>
      </c>
      <c r="S139" s="538"/>
      <c r="T139" s="538"/>
      <c r="U139" s="538"/>
      <c r="V139" s="538"/>
      <c r="W139" s="538"/>
      <c r="X139" s="538"/>
      <c r="Y139" s="538"/>
      <c r="Z139" s="538"/>
      <c r="AA139" s="538"/>
      <c r="AB139" s="538"/>
      <c r="AC139" s="538"/>
      <c r="AD139" s="538"/>
      <c r="AE139" s="538"/>
      <c r="AF139" s="538"/>
      <c r="AG139" s="538"/>
      <c r="AH139" s="538"/>
      <c r="AI139" s="538"/>
    </row>
    <row r="140" spans="11:35" ht="16.5" customHeight="1">
      <c r="K140" s="537"/>
      <c r="L140" s="537"/>
      <c r="M140" s="537"/>
      <c r="N140" s="537"/>
      <c r="O140" s="537"/>
      <c r="P140" s="537"/>
      <c r="R140" s="538"/>
      <c r="S140" s="538"/>
      <c r="T140" s="538"/>
      <c r="U140" s="538"/>
      <c r="V140" s="538"/>
      <c r="W140" s="538"/>
      <c r="X140" s="538"/>
      <c r="Y140" s="538"/>
      <c r="Z140" s="538"/>
      <c r="AA140" s="538"/>
      <c r="AB140" s="538"/>
      <c r="AC140" s="538"/>
      <c r="AD140" s="538"/>
      <c r="AE140" s="538"/>
      <c r="AF140" s="538"/>
      <c r="AG140" s="538"/>
      <c r="AH140" s="538"/>
      <c r="AI140" s="538"/>
    </row>
    <row r="141" spans="11:35" ht="15" customHeight="1">
      <c r="K141" s="210"/>
      <c r="L141" s="210"/>
      <c r="M141" s="210"/>
      <c r="N141" s="210"/>
      <c r="O141" s="210"/>
      <c r="P141" s="210"/>
      <c r="R141" s="211"/>
      <c r="S141" s="211"/>
      <c r="T141" s="211"/>
      <c r="U141" s="211"/>
      <c r="V141" s="211"/>
      <c r="W141" s="211"/>
      <c r="X141" s="211"/>
      <c r="Y141" s="211"/>
      <c r="Z141" s="211"/>
      <c r="AA141" s="211"/>
      <c r="AB141" s="211"/>
      <c r="AC141" s="211"/>
      <c r="AD141" s="211"/>
      <c r="AE141" s="211"/>
      <c r="AF141" s="211"/>
      <c r="AG141" s="211"/>
      <c r="AH141" s="211"/>
      <c r="AI141" s="211"/>
    </row>
    <row r="142" spans="11:35" ht="16.5" customHeight="1">
      <c r="K142" s="537" t="s">
        <v>29</v>
      </c>
      <c r="L142" s="537"/>
      <c r="M142" s="537"/>
      <c r="N142" s="537"/>
      <c r="O142" s="537"/>
      <c r="P142" s="537"/>
      <c r="R142" s="535">
        <f>IF('入力用紙'!$C$7="","",'入力用紙'!$C$7)</f>
      </c>
      <c r="S142" s="535"/>
      <c r="T142" s="535"/>
      <c r="U142" s="535"/>
      <c r="V142" s="535"/>
      <c r="W142" s="535"/>
      <c r="X142" s="535"/>
      <c r="Y142" s="213"/>
      <c r="Z142" s="535">
        <f>IF('入力用紙'!$D$7="","",'入力用紙'!$D$7)</f>
      </c>
      <c r="AA142" s="535"/>
      <c r="AB142" s="535"/>
      <c r="AC142" s="535"/>
      <c r="AD142" s="535"/>
      <c r="AE142" s="535"/>
      <c r="AF142" s="535"/>
      <c r="AG142" s="200"/>
      <c r="AH142" s="200"/>
      <c r="AI142" s="200"/>
    </row>
    <row r="143" spans="11:35" ht="18.75" customHeight="1">
      <c r="K143" s="537"/>
      <c r="L143" s="537"/>
      <c r="M143" s="537"/>
      <c r="N143" s="537"/>
      <c r="O143" s="537"/>
      <c r="P143" s="537"/>
      <c r="R143" s="535"/>
      <c r="S143" s="535"/>
      <c r="T143" s="535"/>
      <c r="U143" s="535"/>
      <c r="V143" s="535"/>
      <c r="W143" s="535"/>
      <c r="X143" s="535"/>
      <c r="Y143" s="213"/>
      <c r="Z143" s="535"/>
      <c r="AA143" s="535"/>
      <c r="AB143" s="535"/>
      <c r="AC143" s="535"/>
      <c r="AD143" s="535"/>
      <c r="AE143" s="535"/>
      <c r="AF143" s="535"/>
      <c r="AG143" s="200"/>
      <c r="AH143" s="200"/>
      <c r="AI143" s="214" t="s">
        <v>30</v>
      </c>
    </row>
  </sheetData>
  <sheetProtection/>
  <mergeCells count="554">
    <mergeCell ref="W132:Y133"/>
    <mergeCell ref="Z132:AB133"/>
    <mergeCell ref="AC132:AE133"/>
    <mergeCell ref="AF132:AP133"/>
    <mergeCell ref="A87:B88"/>
    <mergeCell ref="AC128:AE129"/>
    <mergeCell ref="AF128:AP129"/>
    <mergeCell ref="B130:F131"/>
    <mergeCell ref="G130:L130"/>
    <mergeCell ref="N130:S130"/>
    <mergeCell ref="T130:V131"/>
    <mergeCell ref="W130:Y131"/>
    <mergeCell ref="Z130:AB131"/>
    <mergeCell ref="AC130:AE131"/>
    <mergeCell ref="AF130:AP131"/>
    <mergeCell ref="W126:Y127"/>
    <mergeCell ref="Z126:AB127"/>
    <mergeCell ref="AC126:AE127"/>
    <mergeCell ref="AF126:AP127"/>
    <mergeCell ref="B128:F129"/>
    <mergeCell ref="G128:L128"/>
    <mergeCell ref="N128:S128"/>
    <mergeCell ref="T128:V129"/>
    <mergeCell ref="W128:Y129"/>
    <mergeCell ref="Z128:AB129"/>
    <mergeCell ref="AC122:AE123"/>
    <mergeCell ref="AF122:AP123"/>
    <mergeCell ref="B124:F125"/>
    <mergeCell ref="G124:L124"/>
    <mergeCell ref="N124:S124"/>
    <mergeCell ref="T124:V125"/>
    <mergeCell ref="W124:Y125"/>
    <mergeCell ref="Z124:AB125"/>
    <mergeCell ref="AC124:AE125"/>
    <mergeCell ref="AF124:AP125"/>
    <mergeCell ref="B122:F123"/>
    <mergeCell ref="G122:L122"/>
    <mergeCell ref="N122:S122"/>
    <mergeCell ref="T122:V123"/>
    <mergeCell ref="W122:Y123"/>
    <mergeCell ref="Z122:AB123"/>
    <mergeCell ref="N123:S123"/>
    <mergeCell ref="G123:L123"/>
    <mergeCell ref="AF118:AP119"/>
    <mergeCell ref="B120:F121"/>
    <mergeCell ref="G120:L120"/>
    <mergeCell ref="N120:S120"/>
    <mergeCell ref="T120:V121"/>
    <mergeCell ref="W120:Y121"/>
    <mergeCell ref="Z120:AB121"/>
    <mergeCell ref="AC120:AE121"/>
    <mergeCell ref="AF120:AP121"/>
    <mergeCell ref="N121:S121"/>
    <mergeCell ref="AC71:AE72"/>
    <mergeCell ref="AF71:AP72"/>
    <mergeCell ref="B89:F90"/>
    <mergeCell ref="G89:L89"/>
    <mergeCell ref="N89:S89"/>
    <mergeCell ref="T89:V90"/>
    <mergeCell ref="W89:Y90"/>
    <mergeCell ref="Z89:AB90"/>
    <mergeCell ref="AC89:AE90"/>
    <mergeCell ref="AF89:AP90"/>
    <mergeCell ref="B71:F72"/>
    <mergeCell ref="G71:L71"/>
    <mergeCell ref="N71:S71"/>
    <mergeCell ref="T71:V72"/>
    <mergeCell ref="W71:Y72"/>
    <mergeCell ref="Z71:AB72"/>
    <mergeCell ref="AC67:AE68"/>
    <mergeCell ref="AF67:AP68"/>
    <mergeCell ref="B69:F70"/>
    <mergeCell ref="G69:L69"/>
    <mergeCell ref="N69:S69"/>
    <mergeCell ref="T69:V70"/>
    <mergeCell ref="W69:Y70"/>
    <mergeCell ref="Z69:AB70"/>
    <mergeCell ref="AC69:AE70"/>
    <mergeCell ref="AF69:AP70"/>
    <mergeCell ref="B67:F68"/>
    <mergeCell ref="G67:L67"/>
    <mergeCell ref="N67:S67"/>
    <mergeCell ref="T67:V68"/>
    <mergeCell ref="W67:Y68"/>
    <mergeCell ref="Z67:AB68"/>
    <mergeCell ref="AC63:AE64"/>
    <mergeCell ref="AF63:AP64"/>
    <mergeCell ref="B65:F66"/>
    <mergeCell ref="G65:L65"/>
    <mergeCell ref="N65:S65"/>
    <mergeCell ref="T65:V66"/>
    <mergeCell ref="W65:Y66"/>
    <mergeCell ref="Z65:AB66"/>
    <mergeCell ref="AC65:AE66"/>
    <mergeCell ref="AF65:AP66"/>
    <mergeCell ref="B63:F64"/>
    <mergeCell ref="G63:L63"/>
    <mergeCell ref="N63:S63"/>
    <mergeCell ref="T63:V64"/>
    <mergeCell ref="W63:Y64"/>
    <mergeCell ref="Z63:AB64"/>
    <mergeCell ref="G64:L64"/>
    <mergeCell ref="AF59:AP60"/>
    <mergeCell ref="B61:F62"/>
    <mergeCell ref="G61:L61"/>
    <mergeCell ref="N61:S61"/>
    <mergeCell ref="T61:V62"/>
    <mergeCell ref="W61:Y62"/>
    <mergeCell ref="Z61:AB62"/>
    <mergeCell ref="AC61:AE62"/>
    <mergeCell ref="AF61:AP62"/>
    <mergeCell ref="G59:L59"/>
    <mergeCell ref="N59:S59"/>
    <mergeCell ref="T59:V60"/>
    <mergeCell ref="W59:Y60"/>
    <mergeCell ref="Z59:AB60"/>
    <mergeCell ref="AC59:AE60"/>
    <mergeCell ref="AC55:AE56"/>
    <mergeCell ref="AF55:AP56"/>
    <mergeCell ref="B57:F58"/>
    <mergeCell ref="G57:L57"/>
    <mergeCell ref="N57:S57"/>
    <mergeCell ref="T57:V58"/>
    <mergeCell ref="W57:Y58"/>
    <mergeCell ref="Z57:AB58"/>
    <mergeCell ref="AC57:AE58"/>
    <mergeCell ref="AF57:AP58"/>
    <mergeCell ref="B55:F56"/>
    <mergeCell ref="G55:L55"/>
    <mergeCell ref="N55:S55"/>
    <mergeCell ref="T55:V56"/>
    <mergeCell ref="W55:Y56"/>
    <mergeCell ref="Z55:AB56"/>
    <mergeCell ref="AC51:AE52"/>
    <mergeCell ref="G51:L51"/>
    <mergeCell ref="N51:S51"/>
    <mergeCell ref="T51:V52"/>
    <mergeCell ref="W51:Y52"/>
    <mergeCell ref="AF51:AP52"/>
    <mergeCell ref="B53:F54"/>
    <mergeCell ref="G53:L53"/>
    <mergeCell ref="N53:S53"/>
    <mergeCell ref="T53:V54"/>
    <mergeCell ref="W53:Y54"/>
    <mergeCell ref="Z53:AB54"/>
    <mergeCell ref="AC53:AE54"/>
    <mergeCell ref="AF53:AP54"/>
    <mergeCell ref="B51:F52"/>
    <mergeCell ref="Z51:AB52"/>
    <mergeCell ref="AF47:AP48"/>
    <mergeCell ref="B49:F50"/>
    <mergeCell ref="G49:L49"/>
    <mergeCell ref="N49:S49"/>
    <mergeCell ref="T49:V50"/>
    <mergeCell ref="W49:Y50"/>
    <mergeCell ref="Z49:AB50"/>
    <mergeCell ref="AC49:AE50"/>
    <mergeCell ref="AF49:AP50"/>
    <mergeCell ref="B47:F48"/>
    <mergeCell ref="G47:L47"/>
    <mergeCell ref="N47:S47"/>
    <mergeCell ref="T47:V48"/>
    <mergeCell ref="W47:Y48"/>
    <mergeCell ref="Z47:AB48"/>
    <mergeCell ref="B45:F46"/>
    <mergeCell ref="G45:L45"/>
    <mergeCell ref="N45:S45"/>
    <mergeCell ref="T45:V46"/>
    <mergeCell ref="W45:Y46"/>
    <mergeCell ref="Z45:AB46"/>
    <mergeCell ref="AC41:AE42"/>
    <mergeCell ref="AF41:AP42"/>
    <mergeCell ref="B43:F44"/>
    <mergeCell ref="G43:L43"/>
    <mergeCell ref="N43:S43"/>
    <mergeCell ref="T43:V44"/>
    <mergeCell ref="W43:Y44"/>
    <mergeCell ref="Z43:AB44"/>
    <mergeCell ref="AC43:AE44"/>
    <mergeCell ref="AF43:AP44"/>
    <mergeCell ref="B41:F42"/>
    <mergeCell ref="G41:L41"/>
    <mergeCell ref="N41:S41"/>
    <mergeCell ref="T41:V42"/>
    <mergeCell ref="W41:Y42"/>
    <mergeCell ref="Z41:AB42"/>
    <mergeCell ref="N42:S42"/>
    <mergeCell ref="AC37:AE38"/>
    <mergeCell ref="AF37:AP38"/>
    <mergeCell ref="B39:F40"/>
    <mergeCell ref="G39:L39"/>
    <mergeCell ref="N39:S39"/>
    <mergeCell ref="T39:V40"/>
    <mergeCell ref="W39:Y40"/>
    <mergeCell ref="Z39:AB40"/>
    <mergeCell ref="AC39:AE40"/>
    <mergeCell ref="AF39:AP40"/>
    <mergeCell ref="B37:F38"/>
    <mergeCell ref="G37:L37"/>
    <mergeCell ref="N37:S37"/>
    <mergeCell ref="T37:V38"/>
    <mergeCell ref="W37:Y38"/>
    <mergeCell ref="Z37:AB38"/>
    <mergeCell ref="A61:A62"/>
    <mergeCell ref="A63:A64"/>
    <mergeCell ref="A65:A66"/>
    <mergeCell ref="A67:A68"/>
    <mergeCell ref="A69:A70"/>
    <mergeCell ref="A71:A72"/>
    <mergeCell ref="A49:A50"/>
    <mergeCell ref="A51:A52"/>
    <mergeCell ref="A53:A54"/>
    <mergeCell ref="A55:A56"/>
    <mergeCell ref="A57:A58"/>
    <mergeCell ref="A59:A60"/>
    <mergeCell ref="A37:A38"/>
    <mergeCell ref="A39:A40"/>
    <mergeCell ref="A41:A42"/>
    <mergeCell ref="A43:A44"/>
    <mergeCell ref="A45:A46"/>
    <mergeCell ref="A47:A48"/>
    <mergeCell ref="N16:S16"/>
    <mergeCell ref="T16:V17"/>
    <mergeCell ref="W16:Y17"/>
    <mergeCell ref="Z16:AB17"/>
    <mergeCell ref="AC16:AE17"/>
    <mergeCell ref="AF16:AP17"/>
    <mergeCell ref="N17:S17"/>
    <mergeCell ref="N14:S14"/>
    <mergeCell ref="T14:V15"/>
    <mergeCell ref="W14:Y15"/>
    <mergeCell ref="Z14:AB15"/>
    <mergeCell ref="AC14:AE15"/>
    <mergeCell ref="AF14:AP15"/>
    <mergeCell ref="Z10:AB11"/>
    <mergeCell ref="AC10:AE11"/>
    <mergeCell ref="AF10:AP11"/>
    <mergeCell ref="G12:L12"/>
    <mergeCell ref="N12:S12"/>
    <mergeCell ref="T12:V13"/>
    <mergeCell ref="W12:Y13"/>
    <mergeCell ref="Z12:AB13"/>
    <mergeCell ref="AC12:AE13"/>
    <mergeCell ref="AF12:AP13"/>
    <mergeCell ref="B14:F15"/>
    <mergeCell ref="B16:F17"/>
    <mergeCell ref="B18:F19"/>
    <mergeCell ref="G10:L10"/>
    <mergeCell ref="G14:L14"/>
    <mergeCell ref="G16:L16"/>
    <mergeCell ref="G18:L18"/>
    <mergeCell ref="G17:L17"/>
    <mergeCell ref="G131:L131"/>
    <mergeCell ref="N131:S131"/>
    <mergeCell ref="G129:L129"/>
    <mergeCell ref="N129:S129"/>
    <mergeCell ref="G127:L127"/>
    <mergeCell ref="N127:S127"/>
    <mergeCell ref="B126:F127"/>
    <mergeCell ref="G126:L126"/>
    <mergeCell ref="N126:S126"/>
    <mergeCell ref="T126:V127"/>
    <mergeCell ref="G72:L72"/>
    <mergeCell ref="N72:S72"/>
    <mergeCell ref="B91:F92"/>
    <mergeCell ref="B93:F94"/>
    <mergeCell ref="B95:F96"/>
    <mergeCell ref="B97:F98"/>
    <mergeCell ref="G91:L91"/>
    <mergeCell ref="N91:S91"/>
    <mergeCell ref="G133:L133"/>
    <mergeCell ref="N133:S133"/>
    <mergeCell ref="B132:F133"/>
    <mergeCell ref="G132:L132"/>
    <mergeCell ref="N132:S132"/>
    <mergeCell ref="G93:L93"/>
    <mergeCell ref="N96:S96"/>
    <mergeCell ref="N93:S93"/>
    <mergeCell ref="T132:V133"/>
    <mergeCell ref="N56:S56"/>
    <mergeCell ref="G58:L58"/>
    <mergeCell ref="N58:S58"/>
    <mergeCell ref="R142:X143"/>
    <mergeCell ref="Z142:AF143"/>
    <mergeCell ref="AB86:AG86"/>
    <mergeCell ref="N98:S98"/>
    <mergeCell ref="G68:L68"/>
    <mergeCell ref="N68:S68"/>
    <mergeCell ref="G70:L70"/>
    <mergeCell ref="G90:L90"/>
    <mergeCell ref="N90:S90"/>
    <mergeCell ref="N94:S94"/>
    <mergeCell ref="K82:P83"/>
    <mergeCell ref="W88:Y88"/>
    <mergeCell ref="G88:S88"/>
    <mergeCell ref="T88:V88"/>
    <mergeCell ref="T91:V92"/>
    <mergeCell ref="W91:Y92"/>
    <mergeCell ref="R79:AI80"/>
    <mergeCell ref="AC88:AE88"/>
    <mergeCell ref="R82:X83"/>
    <mergeCell ref="N64:S64"/>
    <mergeCell ref="Z88:AB88"/>
    <mergeCell ref="Z91:AB92"/>
    <mergeCell ref="AC91:AE92"/>
    <mergeCell ref="AF91:AP92"/>
    <mergeCell ref="Z82:AF83"/>
    <mergeCell ref="AI86:AN86"/>
    <mergeCell ref="N52:S52"/>
    <mergeCell ref="G56:L56"/>
    <mergeCell ref="G44:L44"/>
    <mergeCell ref="N44:S44"/>
    <mergeCell ref="G46:L46"/>
    <mergeCell ref="N46:S46"/>
    <mergeCell ref="G50:L50"/>
    <mergeCell ref="N50:S50"/>
    <mergeCell ref="G52:L52"/>
    <mergeCell ref="G54:L54"/>
    <mergeCell ref="G62:L62"/>
    <mergeCell ref="N66:S66"/>
    <mergeCell ref="T93:V94"/>
    <mergeCell ref="W93:Y94"/>
    <mergeCell ref="G95:L95"/>
    <mergeCell ref="N95:S95"/>
    <mergeCell ref="T95:V96"/>
    <mergeCell ref="G66:L66"/>
    <mergeCell ref="N62:S62"/>
    <mergeCell ref="G96:L96"/>
    <mergeCell ref="AF88:AP88"/>
    <mergeCell ref="Z93:AB94"/>
    <mergeCell ref="AC93:AE94"/>
    <mergeCell ref="AF93:AP94"/>
    <mergeCell ref="Z95:AB96"/>
    <mergeCell ref="AC95:AE96"/>
    <mergeCell ref="A106:A107"/>
    <mergeCell ref="A104:A105"/>
    <mergeCell ref="B102:F103"/>
    <mergeCell ref="AC45:AE46"/>
    <mergeCell ref="AF45:AP46"/>
    <mergeCell ref="AC47:AE48"/>
    <mergeCell ref="W95:Y96"/>
    <mergeCell ref="AF95:AP96"/>
    <mergeCell ref="G97:L97"/>
    <mergeCell ref="N97:S97"/>
    <mergeCell ref="A120:A121"/>
    <mergeCell ref="A118:A119"/>
    <mergeCell ref="G42:L42"/>
    <mergeCell ref="AC97:AE98"/>
    <mergeCell ref="AF97:AP98"/>
    <mergeCell ref="A102:A103"/>
    <mergeCell ref="A114:A115"/>
    <mergeCell ref="A112:A113"/>
    <mergeCell ref="A110:A111"/>
    <mergeCell ref="A108:A109"/>
    <mergeCell ref="A132:A133"/>
    <mergeCell ref="A130:A131"/>
    <mergeCell ref="A128:A129"/>
    <mergeCell ref="A126:A127"/>
    <mergeCell ref="A124:A125"/>
    <mergeCell ref="A122:A123"/>
    <mergeCell ref="A116:A117"/>
    <mergeCell ref="G102:L102"/>
    <mergeCell ref="N102:S102"/>
    <mergeCell ref="T102:V103"/>
    <mergeCell ref="W102:Y103"/>
    <mergeCell ref="B104:F105"/>
    <mergeCell ref="G104:L104"/>
    <mergeCell ref="N104:S104"/>
    <mergeCell ref="T104:V105"/>
    <mergeCell ref="B112:F113"/>
    <mergeCell ref="G60:L60"/>
    <mergeCell ref="N60:S60"/>
    <mergeCell ref="B59:F60"/>
    <mergeCell ref="Z102:AB103"/>
    <mergeCell ref="AC102:AE103"/>
    <mergeCell ref="N48:S48"/>
    <mergeCell ref="G48:L48"/>
    <mergeCell ref="N70:S70"/>
    <mergeCell ref="N92:S92"/>
    <mergeCell ref="G94:L94"/>
    <mergeCell ref="AC104:AE105"/>
    <mergeCell ref="AF104:AP105"/>
    <mergeCell ref="B106:F107"/>
    <mergeCell ref="G106:L106"/>
    <mergeCell ref="N106:S106"/>
    <mergeCell ref="T106:V107"/>
    <mergeCell ref="W106:Y107"/>
    <mergeCell ref="N54:S54"/>
    <mergeCell ref="A32:AP32"/>
    <mergeCell ref="X34:Z34"/>
    <mergeCell ref="T36:V36"/>
    <mergeCell ref="W36:Y36"/>
    <mergeCell ref="G38:L38"/>
    <mergeCell ref="N38:S38"/>
    <mergeCell ref="A34:C34"/>
    <mergeCell ref="E34:R34"/>
    <mergeCell ref="N40:S40"/>
    <mergeCell ref="AF36:AP36"/>
    <mergeCell ref="AB34:AG34"/>
    <mergeCell ref="AI34:AN34"/>
    <mergeCell ref="B36:F36"/>
    <mergeCell ref="G36:S36"/>
    <mergeCell ref="Z36:AB36"/>
    <mergeCell ref="G40:L40"/>
    <mergeCell ref="AC36:AE36"/>
    <mergeCell ref="AC106:AE107"/>
    <mergeCell ref="AF106:AP107"/>
    <mergeCell ref="B108:F109"/>
    <mergeCell ref="G108:L108"/>
    <mergeCell ref="N108:S108"/>
    <mergeCell ref="T108:V109"/>
    <mergeCell ref="W108:Y109"/>
    <mergeCell ref="Z108:AB109"/>
    <mergeCell ref="AC108:AE109"/>
    <mergeCell ref="AF108:AP109"/>
    <mergeCell ref="B110:F111"/>
    <mergeCell ref="G110:L110"/>
    <mergeCell ref="N110:S110"/>
    <mergeCell ref="T110:V111"/>
    <mergeCell ref="W110:Y111"/>
    <mergeCell ref="Z110:AB111"/>
    <mergeCell ref="AC110:AE111"/>
    <mergeCell ref="AF110:AP111"/>
    <mergeCell ref="A84:AP84"/>
    <mergeCell ref="B77:L78"/>
    <mergeCell ref="K79:P80"/>
    <mergeCell ref="T101:V101"/>
    <mergeCell ref="G103:L103"/>
    <mergeCell ref="AF102:AP103"/>
    <mergeCell ref="T97:V98"/>
    <mergeCell ref="W97:Y98"/>
    <mergeCell ref="Z97:AB98"/>
    <mergeCell ref="Z101:AB101"/>
    <mergeCell ref="T112:V113"/>
    <mergeCell ref="W112:Y113"/>
    <mergeCell ref="Z106:AB107"/>
    <mergeCell ref="W104:Y105"/>
    <mergeCell ref="Z104:AB105"/>
    <mergeCell ref="Z112:AB113"/>
    <mergeCell ref="K142:P143"/>
    <mergeCell ref="K139:P140"/>
    <mergeCell ref="A86:C86"/>
    <mergeCell ref="E86:R86"/>
    <mergeCell ref="B101:F101"/>
    <mergeCell ref="G101:S101"/>
    <mergeCell ref="G92:L92"/>
    <mergeCell ref="G98:L98"/>
    <mergeCell ref="R139:AI140"/>
    <mergeCell ref="W101:Y101"/>
    <mergeCell ref="B137:L138"/>
    <mergeCell ref="N125:S125"/>
    <mergeCell ref="G105:L105"/>
    <mergeCell ref="G107:L107"/>
    <mergeCell ref="G109:L109"/>
    <mergeCell ref="G111:L111"/>
    <mergeCell ref="G113:L113"/>
    <mergeCell ref="G115:L115"/>
    <mergeCell ref="N111:S111"/>
    <mergeCell ref="G121:L121"/>
    <mergeCell ref="G125:L125"/>
    <mergeCell ref="B5:F5"/>
    <mergeCell ref="G5:S5"/>
    <mergeCell ref="N113:S113"/>
    <mergeCell ref="N115:S115"/>
    <mergeCell ref="N117:S117"/>
    <mergeCell ref="N119:S119"/>
    <mergeCell ref="G117:L117"/>
    <mergeCell ref="N109:S109"/>
    <mergeCell ref="G11:L11"/>
    <mergeCell ref="A1:AP1"/>
    <mergeCell ref="A3:C3"/>
    <mergeCell ref="E3:R3"/>
    <mergeCell ref="X3:Z3"/>
    <mergeCell ref="AB3:AG3"/>
    <mergeCell ref="AI3:AN3"/>
    <mergeCell ref="X86:Z86"/>
    <mergeCell ref="AC101:AE101"/>
    <mergeCell ref="AF101:AP101"/>
    <mergeCell ref="T5:V5"/>
    <mergeCell ref="W5:Y5"/>
    <mergeCell ref="Z5:AB5"/>
    <mergeCell ref="AC5:AE5"/>
    <mergeCell ref="AF5:AP5"/>
    <mergeCell ref="W8:Y9"/>
    <mergeCell ref="Z8:AB9"/>
    <mergeCell ref="AC8:AE9"/>
    <mergeCell ref="AF8:AP9"/>
    <mergeCell ref="T6:V7"/>
    <mergeCell ref="G9:L9"/>
    <mergeCell ref="N9:S9"/>
    <mergeCell ref="B8:F9"/>
    <mergeCell ref="G8:L8"/>
    <mergeCell ref="N8:S8"/>
    <mergeCell ref="T8:V9"/>
    <mergeCell ref="W6:Y7"/>
    <mergeCell ref="N11:S11"/>
    <mergeCell ref="B10:F11"/>
    <mergeCell ref="N10:S10"/>
    <mergeCell ref="T10:V11"/>
    <mergeCell ref="W10:Y11"/>
    <mergeCell ref="G13:L13"/>
    <mergeCell ref="N13:S13"/>
    <mergeCell ref="B12:F13"/>
    <mergeCell ref="AF112:AP113"/>
    <mergeCell ref="B114:F115"/>
    <mergeCell ref="G114:L114"/>
    <mergeCell ref="N114:S114"/>
    <mergeCell ref="W114:Y115"/>
    <mergeCell ref="Z114:AB115"/>
    <mergeCell ref="AC114:AE115"/>
    <mergeCell ref="T114:V115"/>
    <mergeCell ref="G112:L112"/>
    <mergeCell ref="N112:S112"/>
    <mergeCell ref="AC118:AE119"/>
    <mergeCell ref="G15:L15"/>
    <mergeCell ref="N15:S15"/>
    <mergeCell ref="AF114:AP115"/>
    <mergeCell ref="B116:F117"/>
    <mergeCell ref="G116:L116"/>
    <mergeCell ref="N116:S116"/>
    <mergeCell ref="T116:V117"/>
    <mergeCell ref="W116:Y117"/>
    <mergeCell ref="Z116:AB117"/>
    <mergeCell ref="B118:F119"/>
    <mergeCell ref="G118:L118"/>
    <mergeCell ref="N118:S118"/>
    <mergeCell ref="T118:V119"/>
    <mergeCell ref="W118:Y119"/>
    <mergeCell ref="Z118:AB119"/>
    <mergeCell ref="G119:L119"/>
    <mergeCell ref="AF116:AP117"/>
    <mergeCell ref="AC116:AE117"/>
    <mergeCell ref="N103:S103"/>
    <mergeCell ref="N105:S105"/>
    <mergeCell ref="N107:S107"/>
    <mergeCell ref="K27:P28"/>
    <mergeCell ref="R27:AI28"/>
    <mergeCell ref="AC112:AE113"/>
    <mergeCell ref="K30:P31"/>
    <mergeCell ref="R30:X31"/>
    <mergeCell ref="Z30:AF31"/>
    <mergeCell ref="T18:V19"/>
    <mergeCell ref="G19:L19"/>
    <mergeCell ref="N19:S19"/>
    <mergeCell ref="B24:L25"/>
    <mergeCell ref="N18:S18"/>
    <mergeCell ref="Z6:AB7"/>
    <mergeCell ref="AC6:AE7"/>
    <mergeCell ref="AF6:AP7"/>
    <mergeCell ref="B6:F7"/>
    <mergeCell ref="G6:L6"/>
    <mergeCell ref="N6:S6"/>
    <mergeCell ref="G7:L7"/>
    <mergeCell ref="N7:S7"/>
  </mergeCells>
  <conditionalFormatting sqref="R142:AF143 G90:G98 Z132 G133:S133 B128 B126 M90:N98 T95 T97 AF97 O90:S90 H90:L90 T91 AF91 AC91 Z91 AC97 T93 Z95 AF95 AF93 AC95 AC93 Z93 Z97 Z114 T130 G103:G133 M103:N133 AF114 T112 T128 AC132 B130 AF128 AF130 AF126 T124 AF132 AC128 T126 AF124 AC126 AC130 Z126 Z130 Z128 B132 B118 AF120 AC120 T122 AF122 AC122 Z124 Z122 AC124 B124 B122 T110 B116 Z118 Z120 T132 T116 T120 AC114 AC118 AC110 Z112 T104 O103:S103 H103:L103 B104 T106 T118 T114 B106 AF104 AC104 Z104 Z106 Z108 T108 AC108 B108 AF106 AC106 B112 B110 AF110 AF108 Z110 B120 AF112 B114 AC112 AC116 Z116 AF116 AF118 G105:S105 G107:S107 G109:S109 G111:S111 G113:S113 G115:S115 G117:S117 G119:S119 G121:S121 G123:S123 G125:S125 G127:S127 G129:S129 G131:S131 AB86 AH86:AI86 R82:AF83 T39:V72 B39:F72 Z39:AP72 AB34 AH34:AI34 R30:AF31 W19:AP19 G18:V19 O11:S17 H11:L17 G38:G72 M38:S72 H38:L53 H55:L72 AB3 AH3:AI3 N7:N19 T9:V19 Z9:AP18 G7:G19 M11:M19">
    <cfRule type="cellIs" priority="5" dxfId="15" operator="equal" stopIfTrue="1">
      <formula>0</formula>
    </cfRule>
  </conditionalFormatting>
  <conditionalFormatting sqref="W97 W91 W93 W95 W132 W130 W126 W128 W124 W122 W106 W116 W104 W108 W110 W112 W114 W118 W120 W39:Y72 W9:Y18">
    <cfRule type="cellIs" priority="7" dxfId="15" operator="equal" stopIfTrue="1">
      <formula>"無し"</formula>
    </cfRule>
    <cfRule type="cellIs" priority="8" dxfId="15" operator="equal" stopIfTrue="1">
      <formula>0</formula>
    </cfRule>
  </conditionalFormatting>
  <printOptions horizontalCentered="1"/>
  <pageMargins left="0.3937007874015748" right="0.4330708661417323" top="0.54" bottom="0.1968503937007874" header="0.1968503937007874" footer="0.1968503937007874"/>
  <pageSetup horizontalDpi="600" verticalDpi="600" orientation="portrait" paperSize="9" scale="78" r:id="rId1"/>
  <rowBreaks count="2" manualBreakCount="2">
    <brk id="31" max="255" man="1"/>
    <brk id="83" max="255" man="1"/>
  </rowBreaks>
</worksheet>
</file>

<file path=xl/worksheets/sheet3.xml><?xml version="1.0" encoding="utf-8"?>
<worksheet xmlns="http://schemas.openxmlformats.org/spreadsheetml/2006/main" xmlns:r="http://schemas.openxmlformats.org/officeDocument/2006/relationships">
  <sheetPr>
    <tabColor indexed="49"/>
  </sheetPr>
  <dimension ref="A1:AS209"/>
  <sheetViews>
    <sheetView zoomScale="75" zoomScaleNormal="75" zoomScalePageLayoutView="0" workbookViewId="0" topLeftCell="A1">
      <selection activeCell="B12" sqref="B12"/>
    </sheetView>
  </sheetViews>
  <sheetFormatPr defaultColWidth="9.00390625" defaultRowHeight="13.5"/>
  <cols>
    <col min="1" max="1" width="9.00390625" style="41" customWidth="1"/>
    <col min="2" max="2" width="9.125" style="41" customWidth="1"/>
    <col min="3" max="4" width="12.75390625" style="41" customWidth="1"/>
    <col min="5" max="5" width="5.625" style="41" bestFit="1" customWidth="1"/>
    <col min="6" max="6" width="5.25390625" style="41" bestFit="1" customWidth="1"/>
    <col min="7" max="7" width="3.75390625" style="41" customWidth="1"/>
    <col min="8" max="8" width="3.375" style="41" bestFit="1" customWidth="1"/>
    <col min="9" max="9" width="5.00390625" style="41" customWidth="1"/>
    <col min="10" max="10" width="5.00390625" style="41" bestFit="1" customWidth="1"/>
    <col min="11" max="11" width="5.00390625" style="41" customWidth="1"/>
    <col min="12" max="12" width="4.00390625" style="41" bestFit="1" customWidth="1"/>
    <col min="13" max="20" width="4.75390625" style="41" customWidth="1"/>
    <col min="21" max="21" width="6.875" style="41" customWidth="1"/>
    <col min="22" max="22" width="3.25390625" style="41" customWidth="1"/>
    <col min="23" max="23" width="2.00390625" style="41" customWidth="1"/>
    <col min="24" max="24" width="9.125" style="41" customWidth="1"/>
    <col min="25" max="26" width="12.75390625" style="41" customWidth="1"/>
    <col min="27" max="27" width="5.625" style="41" bestFit="1" customWidth="1"/>
    <col min="28" max="28" width="5.25390625" style="41" bestFit="1" customWidth="1"/>
    <col min="29" max="29" width="3.75390625" style="41" customWidth="1"/>
    <col min="30" max="30" width="3.375" style="41" bestFit="1" customWidth="1"/>
    <col min="31" max="31" width="5.00390625" style="41" customWidth="1"/>
    <col min="32" max="32" width="3.875" style="41" bestFit="1" customWidth="1"/>
    <col min="33" max="33" width="5.00390625" style="41" customWidth="1"/>
    <col min="34" max="34" width="3.25390625" style="41" bestFit="1" customWidth="1"/>
    <col min="35" max="42" width="4.875" style="41" customWidth="1"/>
    <col min="43" max="43" width="9.25390625" style="41" customWidth="1"/>
    <col min="44" max="16384" width="9.00390625" style="41" customWidth="1"/>
  </cols>
  <sheetData>
    <row r="1" spans="1:43" ht="13.5">
      <c r="A1" s="21"/>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182" t="s">
        <v>94</v>
      </c>
      <c r="AQ1" s="181" t="s">
        <v>93</v>
      </c>
    </row>
    <row r="2" spans="1:43" ht="13.5">
      <c r="A2" s="604" t="s">
        <v>43</v>
      </c>
      <c r="B2" s="607"/>
      <c r="C2" s="608" t="s">
        <v>69</v>
      </c>
      <c r="D2" s="610" t="s">
        <v>70</v>
      </c>
      <c r="E2" s="611"/>
      <c r="F2" s="611"/>
      <c r="G2" s="611"/>
      <c r="H2" s="611"/>
      <c r="I2" s="611"/>
      <c r="J2" s="611"/>
      <c r="K2" s="611"/>
      <c r="L2" s="611"/>
      <c r="M2" s="611"/>
      <c r="N2" s="611"/>
      <c r="O2" s="612"/>
      <c r="P2" s="21"/>
      <c r="Q2" s="21"/>
      <c r="R2" s="21"/>
      <c r="S2" s="21"/>
      <c r="T2" s="21"/>
      <c r="U2" s="21"/>
      <c r="V2" s="21"/>
      <c r="W2" s="21"/>
      <c r="X2" s="21"/>
      <c r="Y2" s="21"/>
      <c r="Z2" s="21"/>
      <c r="AA2" s="21"/>
      <c r="AB2" s="21"/>
      <c r="AC2" s="21"/>
      <c r="AD2" s="21"/>
      <c r="AE2" s="21"/>
      <c r="AF2" s="21"/>
      <c r="AG2" s="21"/>
      <c r="AH2" s="21"/>
      <c r="AI2" s="21"/>
      <c r="AJ2" s="21"/>
      <c r="AK2" s="21"/>
      <c r="AL2" s="21"/>
      <c r="AM2" s="21"/>
      <c r="AN2" s="21"/>
      <c r="AO2" s="21"/>
      <c r="AP2" s="21"/>
      <c r="AQ2" s="181">
        <v>20150202</v>
      </c>
    </row>
    <row r="3" spans="1:43" ht="13.5">
      <c r="A3" s="607"/>
      <c r="B3" s="607"/>
      <c r="C3" s="609"/>
      <c r="D3" s="613"/>
      <c r="E3" s="614"/>
      <c r="F3" s="614"/>
      <c r="G3" s="614"/>
      <c r="H3" s="614"/>
      <c r="I3" s="614"/>
      <c r="J3" s="614"/>
      <c r="K3" s="614"/>
      <c r="L3" s="614"/>
      <c r="M3" s="614"/>
      <c r="N3" s="614"/>
      <c r="O3" s="615"/>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row>
    <row r="4" spans="1:43" ht="13.5">
      <c r="A4" s="21"/>
      <c r="B4" s="21"/>
      <c r="C4" s="21"/>
      <c r="D4" s="21"/>
      <c r="E4" s="21"/>
      <c r="F4" s="21"/>
      <c r="G4" s="21"/>
      <c r="H4" s="21"/>
      <c r="I4" s="21"/>
      <c r="J4" s="21"/>
      <c r="K4" s="21"/>
      <c r="L4" s="21"/>
      <c r="M4" s="21"/>
      <c r="N4" s="21"/>
      <c r="O4" s="21"/>
      <c r="P4" s="21"/>
      <c r="Q4" s="17"/>
      <c r="R4" s="17"/>
      <c r="S4" s="17"/>
      <c r="T4" s="17"/>
      <c r="U4" s="17"/>
      <c r="V4" s="17"/>
      <c r="W4" s="21"/>
      <c r="X4" s="21"/>
      <c r="Y4" s="21"/>
      <c r="Z4" s="21"/>
      <c r="AA4" s="21"/>
      <c r="AB4" s="21"/>
      <c r="AC4" s="21"/>
      <c r="AD4" s="21"/>
      <c r="AE4" s="21"/>
      <c r="AF4" s="21"/>
      <c r="AG4" s="21"/>
      <c r="AH4" s="21"/>
      <c r="AI4" s="21"/>
      <c r="AJ4" s="21"/>
      <c r="AK4" s="21"/>
      <c r="AL4" s="21"/>
      <c r="AM4" s="21"/>
      <c r="AN4" s="21"/>
      <c r="AO4" s="21"/>
      <c r="AP4" s="21"/>
      <c r="AQ4" s="21"/>
    </row>
    <row r="5" spans="1:43" s="20" customFormat="1" ht="23.25" customHeight="1">
      <c r="A5" s="604" t="s">
        <v>17</v>
      </c>
      <c r="B5" s="605"/>
      <c r="C5" s="616" t="s">
        <v>79</v>
      </c>
      <c r="D5" s="617"/>
      <c r="E5" s="618"/>
      <c r="F5" s="619" t="s">
        <v>1</v>
      </c>
      <c r="G5" s="620"/>
      <c r="H5" s="15"/>
      <c r="I5" s="18" t="s">
        <v>88</v>
      </c>
      <c r="J5" s="616" t="s">
        <v>84</v>
      </c>
      <c r="K5" s="618"/>
      <c r="L5" s="90" t="s">
        <v>89</v>
      </c>
      <c r="M5" s="131"/>
      <c r="N5" s="132"/>
      <c r="O5" s="132"/>
      <c r="P5" s="132"/>
      <c r="Q5" s="133"/>
      <c r="R5" s="133"/>
      <c r="S5" s="133"/>
      <c r="T5" s="133"/>
      <c r="U5" s="133"/>
      <c r="V5" s="133"/>
      <c r="W5" s="133"/>
      <c r="X5" s="17"/>
      <c r="Y5" s="17"/>
      <c r="Z5" s="17"/>
      <c r="AA5" s="17"/>
      <c r="AB5" s="17"/>
      <c r="AC5" s="17"/>
      <c r="AD5" s="17"/>
      <c r="AE5" s="17"/>
      <c r="AF5" s="17"/>
      <c r="AG5" s="17"/>
      <c r="AH5" s="17"/>
      <c r="AI5" s="17"/>
      <c r="AJ5" s="21"/>
      <c r="AK5" s="17"/>
      <c r="AL5" s="21"/>
      <c r="AM5" s="21"/>
      <c r="AN5" s="17"/>
      <c r="AO5" s="21"/>
      <c r="AP5" s="35"/>
      <c r="AQ5" s="35"/>
    </row>
    <row r="6" spans="1:43" s="20" customFormat="1" ht="19.5" customHeight="1">
      <c r="A6" s="21"/>
      <c r="B6" s="21"/>
      <c r="C6" s="15" t="s">
        <v>41</v>
      </c>
      <c r="D6" s="15" t="s">
        <v>42</v>
      </c>
      <c r="E6" s="15"/>
      <c r="F6" s="15"/>
      <c r="G6" s="15"/>
      <c r="H6" s="15"/>
      <c r="I6" s="48"/>
      <c r="J6" s="48"/>
      <c r="K6" s="48"/>
      <c r="L6" s="48"/>
      <c r="M6" s="48"/>
      <c r="N6" s="48"/>
      <c r="O6" s="48"/>
      <c r="P6" s="48"/>
      <c r="Q6" s="47"/>
      <c r="R6" s="47"/>
      <c r="S6" s="19"/>
      <c r="T6" s="19"/>
      <c r="U6" s="19"/>
      <c r="V6" s="19"/>
      <c r="W6" s="19"/>
      <c r="X6" s="19"/>
      <c r="Y6" s="19"/>
      <c r="Z6" s="19"/>
      <c r="AA6" s="19"/>
      <c r="AB6" s="19"/>
      <c r="AC6" s="19"/>
      <c r="AD6" s="19"/>
      <c r="AE6" s="19"/>
      <c r="AF6" s="19"/>
      <c r="AG6" s="19"/>
      <c r="AH6" s="19"/>
      <c r="AI6" s="19"/>
      <c r="AJ6" s="19"/>
      <c r="AK6" s="19"/>
      <c r="AL6" s="19"/>
      <c r="AM6" s="19"/>
      <c r="AN6" s="19"/>
      <c r="AO6" s="19"/>
      <c r="AP6" s="35"/>
      <c r="AQ6" s="35"/>
    </row>
    <row r="7" spans="1:43" s="20" customFormat="1" ht="23.25" customHeight="1">
      <c r="A7" s="604" t="s">
        <v>29</v>
      </c>
      <c r="B7" s="605"/>
      <c r="C7" s="85" t="s">
        <v>80</v>
      </c>
      <c r="D7" s="2" t="s">
        <v>81</v>
      </c>
      <c r="E7" s="21"/>
      <c r="F7" s="21"/>
      <c r="G7" s="21"/>
      <c r="H7" s="21"/>
      <c r="I7" s="21"/>
      <c r="J7" s="21"/>
      <c r="K7" s="21"/>
      <c r="L7" s="18" t="s">
        <v>90</v>
      </c>
      <c r="M7" s="134">
        <v>0</v>
      </c>
      <c r="N7" s="135">
        <v>1</v>
      </c>
      <c r="O7" s="136">
        <v>3</v>
      </c>
      <c r="P7" s="137">
        <v>3</v>
      </c>
      <c r="Q7" s="138">
        <v>1</v>
      </c>
      <c r="R7" s="133"/>
      <c r="S7" s="21"/>
      <c r="T7" s="21"/>
      <c r="U7" s="21"/>
      <c r="V7" s="21"/>
      <c r="W7" s="21"/>
      <c r="X7" s="21"/>
      <c r="Y7" s="89" t="s">
        <v>41</v>
      </c>
      <c r="Z7" s="89" t="s">
        <v>42</v>
      </c>
      <c r="AA7" s="17"/>
      <c r="AB7" s="17"/>
      <c r="AC7" s="17"/>
      <c r="AD7" s="17"/>
      <c r="AE7" s="17"/>
      <c r="AF7" s="17"/>
      <c r="AG7" s="19"/>
      <c r="AH7" s="19"/>
      <c r="AI7" s="19"/>
      <c r="AJ7" s="19"/>
      <c r="AK7" s="19"/>
      <c r="AL7" s="19"/>
      <c r="AM7" s="19"/>
      <c r="AN7" s="19"/>
      <c r="AO7" s="19"/>
      <c r="AP7" s="35"/>
      <c r="AQ7" s="35"/>
    </row>
    <row r="8" spans="1:43" s="20" customFormat="1" ht="24" customHeight="1">
      <c r="A8" s="604" t="s">
        <v>0</v>
      </c>
      <c r="B8" s="605"/>
      <c r="C8" s="85" t="s">
        <v>82</v>
      </c>
      <c r="D8" s="2" t="s">
        <v>83</v>
      </c>
      <c r="E8" s="606"/>
      <c r="F8" s="606"/>
      <c r="G8" s="606"/>
      <c r="H8" s="606"/>
      <c r="I8" s="606"/>
      <c r="J8" s="606"/>
      <c r="K8" s="606"/>
      <c r="L8" s="48"/>
      <c r="M8" s="21"/>
      <c r="N8" s="133"/>
      <c r="O8" s="133"/>
      <c r="P8" s="133"/>
      <c r="Q8" s="133"/>
      <c r="R8" s="133"/>
      <c r="S8" s="21"/>
      <c r="T8" s="96"/>
      <c r="U8" s="21"/>
      <c r="V8" s="604" t="s">
        <v>16</v>
      </c>
      <c r="W8" s="604"/>
      <c r="X8" s="605"/>
      <c r="Y8" s="2" t="s">
        <v>82</v>
      </c>
      <c r="Z8" s="2" t="s">
        <v>83</v>
      </c>
      <c r="AA8" s="90"/>
      <c r="AB8" s="606"/>
      <c r="AC8" s="606"/>
      <c r="AD8" s="606"/>
      <c r="AE8" s="606"/>
      <c r="AF8" s="606"/>
      <c r="AG8" s="606"/>
      <c r="AH8" s="606"/>
      <c r="AI8" s="606"/>
      <c r="AJ8" s="19"/>
      <c r="AK8" s="19"/>
      <c r="AL8" s="19"/>
      <c r="AM8" s="19"/>
      <c r="AN8" s="19"/>
      <c r="AO8" s="19"/>
      <c r="AP8" s="96"/>
      <c r="AQ8" s="35"/>
    </row>
    <row r="9" spans="1:43" s="20" customFormat="1" ht="24" customHeight="1">
      <c r="A9" s="21"/>
      <c r="B9" s="21"/>
      <c r="C9" s="21"/>
      <c r="D9" s="21"/>
      <c r="E9" s="21"/>
      <c r="F9" s="21"/>
      <c r="G9" s="21"/>
      <c r="H9" s="21"/>
      <c r="I9" s="21"/>
      <c r="J9" s="21"/>
      <c r="K9" s="21"/>
      <c r="L9" s="21"/>
      <c r="M9" s="21"/>
      <c r="N9" s="21"/>
      <c r="O9" s="21"/>
      <c r="P9" s="21"/>
      <c r="Q9" s="21"/>
      <c r="R9" s="21"/>
      <c r="S9" s="19"/>
      <c r="T9" s="95"/>
      <c r="U9" s="19"/>
      <c r="V9" s="19"/>
      <c r="W9" s="19"/>
      <c r="X9" s="19"/>
      <c r="Y9" s="19"/>
      <c r="Z9" s="19"/>
      <c r="AA9" s="19"/>
      <c r="AB9" s="19"/>
      <c r="AC9" s="19"/>
      <c r="AD9" s="19"/>
      <c r="AE9" s="19"/>
      <c r="AF9" s="19"/>
      <c r="AG9" s="19"/>
      <c r="AH9" s="19"/>
      <c r="AI9" s="19"/>
      <c r="AJ9" s="19"/>
      <c r="AK9" s="21"/>
      <c r="AL9" s="21"/>
      <c r="AM9" s="21"/>
      <c r="AN9" s="21"/>
      <c r="AO9" s="21"/>
      <c r="AP9" s="96"/>
      <c r="AQ9" s="19"/>
    </row>
    <row r="10" spans="1:43" s="20" customFormat="1" ht="24" customHeight="1">
      <c r="A10" s="21"/>
      <c r="B10" s="22" t="s">
        <v>31</v>
      </c>
      <c r="C10" s="21"/>
      <c r="D10" s="16" t="s">
        <v>85</v>
      </c>
      <c r="E10" s="129"/>
      <c r="F10" s="16" t="s">
        <v>86</v>
      </c>
      <c r="G10" s="94" t="s">
        <v>87</v>
      </c>
      <c r="H10" s="21"/>
      <c r="I10" s="21"/>
      <c r="J10" s="21"/>
      <c r="K10" s="21"/>
      <c r="L10" s="21"/>
      <c r="M10" s="21"/>
      <c r="N10" s="21"/>
      <c r="O10" s="21"/>
      <c r="P10" s="21"/>
      <c r="Q10" s="21"/>
      <c r="R10" s="21"/>
      <c r="S10" s="21"/>
      <c r="T10" s="95" t="s">
        <v>92</v>
      </c>
      <c r="U10" s="95"/>
      <c r="V10" s="21"/>
      <c r="W10" s="21"/>
      <c r="X10" s="22" t="s">
        <v>32</v>
      </c>
      <c r="Y10" s="16"/>
      <c r="Z10" s="16" t="s">
        <v>85</v>
      </c>
      <c r="AA10" s="129"/>
      <c r="AB10" s="16" t="s">
        <v>86</v>
      </c>
      <c r="AC10" s="94" t="s">
        <v>87</v>
      </c>
      <c r="AD10" s="21"/>
      <c r="AE10" s="21"/>
      <c r="AF10" s="21"/>
      <c r="AG10" s="21"/>
      <c r="AH10" s="21"/>
      <c r="AI10" s="21"/>
      <c r="AJ10" s="21"/>
      <c r="AK10" s="21"/>
      <c r="AL10" s="21"/>
      <c r="AM10" s="21"/>
      <c r="AN10" s="21"/>
      <c r="AO10" s="21"/>
      <c r="AP10" s="95" t="s">
        <v>92</v>
      </c>
      <c r="AQ10" s="95"/>
    </row>
    <row r="11" spans="1:43" s="20" customFormat="1" ht="19.5" customHeight="1">
      <c r="A11" s="21"/>
      <c r="B11" s="51"/>
      <c r="C11" s="121" t="s">
        <v>41</v>
      </c>
      <c r="D11" s="86" t="s">
        <v>42</v>
      </c>
      <c r="E11" s="595"/>
      <c r="F11" s="596"/>
      <c r="G11" s="595" t="s">
        <v>11</v>
      </c>
      <c r="H11" s="596"/>
      <c r="I11" s="595" t="s">
        <v>6</v>
      </c>
      <c r="J11" s="596"/>
      <c r="K11" s="597" t="s">
        <v>7</v>
      </c>
      <c r="L11" s="597"/>
      <c r="M11" s="599" t="s">
        <v>18</v>
      </c>
      <c r="N11" s="597"/>
      <c r="O11" s="597"/>
      <c r="P11" s="597"/>
      <c r="Q11" s="597"/>
      <c r="R11" s="597"/>
      <c r="S11" s="598"/>
      <c r="T11" s="130" t="s">
        <v>38</v>
      </c>
      <c r="U11" s="94"/>
      <c r="V11" s="15"/>
      <c r="W11" s="21"/>
      <c r="X11" s="23"/>
      <c r="Y11" s="121" t="s">
        <v>41</v>
      </c>
      <c r="Z11" s="86" t="s">
        <v>42</v>
      </c>
      <c r="AA11" s="595" t="s">
        <v>10</v>
      </c>
      <c r="AB11" s="596"/>
      <c r="AC11" s="595" t="s">
        <v>11</v>
      </c>
      <c r="AD11" s="596"/>
      <c r="AE11" s="595" t="s">
        <v>6</v>
      </c>
      <c r="AF11" s="596"/>
      <c r="AG11" s="597" t="s">
        <v>7</v>
      </c>
      <c r="AH11" s="598"/>
      <c r="AI11" s="601" t="s">
        <v>18</v>
      </c>
      <c r="AJ11" s="602"/>
      <c r="AK11" s="602"/>
      <c r="AL11" s="602"/>
      <c r="AM11" s="602"/>
      <c r="AN11" s="602"/>
      <c r="AO11" s="603"/>
      <c r="AP11" s="130" t="s">
        <v>38</v>
      </c>
      <c r="AQ11" s="94"/>
    </row>
    <row r="12" spans="1:43" s="20" customFormat="1" ht="19.5" customHeight="1">
      <c r="A12" s="21"/>
      <c r="B12" s="119" t="s">
        <v>63</v>
      </c>
      <c r="C12" s="139" t="s">
        <v>64</v>
      </c>
      <c r="D12" s="158" t="s">
        <v>65</v>
      </c>
      <c r="E12" s="140">
        <v>3</v>
      </c>
      <c r="F12" s="120" t="s">
        <v>12</v>
      </c>
      <c r="G12" s="155" t="s">
        <v>19</v>
      </c>
      <c r="H12" s="120" t="s">
        <v>13</v>
      </c>
      <c r="I12" s="140">
        <v>176</v>
      </c>
      <c r="J12" s="120" t="s">
        <v>8</v>
      </c>
      <c r="K12" s="140">
        <v>72</v>
      </c>
      <c r="L12" s="116" t="s">
        <v>9</v>
      </c>
      <c r="M12" s="139">
        <v>9</v>
      </c>
      <c r="N12" s="140">
        <v>2</v>
      </c>
      <c r="O12" s="140">
        <v>0</v>
      </c>
      <c r="P12" s="140">
        <v>4</v>
      </c>
      <c r="Q12" s="140">
        <v>1</v>
      </c>
      <c r="R12" s="140">
        <v>7</v>
      </c>
      <c r="S12" s="141">
        <v>0</v>
      </c>
      <c r="T12" s="142">
        <v>1</v>
      </c>
      <c r="U12" s="94"/>
      <c r="V12" s="16"/>
      <c r="W12" s="21"/>
      <c r="X12" s="117" t="s">
        <v>2</v>
      </c>
      <c r="Y12" s="143"/>
      <c r="Z12" s="159"/>
      <c r="AA12" s="144"/>
      <c r="AB12" s="114" t="s">
        <v>12</v>
      </c>
      <c r="AC12" s="156"/>
      <c r="AD12" s="114" t="s">
        <v>13</v>
      </c>
      <c r="AE12" s="156"/>
      <c r="AF12" s="114" t="s">
        <v>8</v>
      </c>
      <c r="AG12" s="144"/>
      <c r="AH12" s="118" t="s">
        <v>9</v>
      </c>
      <c r="AI12" s="175"/>
      <c r="AJ12" s="176"/>
      <c r="AK12" s="176"/>
      <c r="AL12" s="176"/>
      <c r="AM12" s="176"/>
      <c r="AN12" s="176"/>
      <c r="AO12" s="177"/>
      <c r="AP12" s="146"/>
      <c r="AQ12" s="16"/>
    </row>
    <row r="13" spans="1:43" s="20" customFormat="1" ht="19.5" customHeight="1">
      <c r="A13" s="21"/>
      <c r="B13" s="51"/>
      <c r="C13" s="159"/>
      <c r="D13" s="159"/>
      <c r="E13" s="144"/>
      <c r="F13" s="114" t="s">
        <v>12</v>
      </c>
      <c r="G13" s="156"/>
      <c r="H13" s="114" t="s">
        <v>13</v>
      </c>
      <c r="I13" s="144"/>
      <c r="J13" s="114" t="s">
        <v>8</v>
      </c>
      <c r="K13" s="144"/>
      <c r="L13" s="115" t="s">
        <v>9</v>
      </c>
      <c r="M13" s="143"/>
      <c r="N13" s="144"/>
      <c r="O13" s="144"/>
      <c r="P13" s="144"/>
      <c r="Q13" s="144"/>
      <c r="R13" s="144"/>
      <c r="S13" s="145"/>
      <c r="T13" s="146"/>
      <c r="U13" s="16"/>
      <c r="V13" s="16"/>
      <c r="W13" s="21"/>
      <c r="X13" s="25" t="s">
        <v>3</v>
      </c>
      <c r="Y13" s="147"/>
      <c r="Z13" s="160"/>
      <c r="AA13" s="148"/>
      <c r="AB13" s="26" t="s">
        <v>12</v>
      </c>
      <c r="AC13" s="167"/>
      <c r="AD13" s="26" t="s">
        <v>13</v>
      </c>
      <c r="AE13" s="167"/>
      <c r="AF13" s="26" t="s">
        <v>8</v>
      </c>
      <c r="AG13" s="148"/>
      <c r="AH13" s="28" t="s">
        <v>9</v>
      </c>
      <c r="AI13" s="147"/>
      <c r="AJ13" s="148"/>
      <c r="AK13" s="148"/>
      <c r="AL13" s="148"/>
      <c r="AM13" s="148"/>
      <c r="AN13" s="148"/>
      <c r="AO13" s="149"/>
      <c r="AP13" s="150"/>
      <c r="AQ13" s="16"/>
    </row>
    <row r="14" spans="1:43" s="20" customFormat="1" ht="19.5" customHeight="1">
      <c r="A14" s="21"/>
      <c r="B14" s="51"/>
      <c r="C14" s="160"/>
      <c r="D14" s="160"/>
      <c r="E14" s="148"/>
      <c r="F14" s="26" t="s">
        <v>12</v>
      </c>
      <c r="G14" s="156"/>
      <c r="H14" s="26" t="s">
        <v>13</v>
      </c>
      <c r="I14" s="148"/>
      <c r="J14" s="26" t="s">
        <v>8</v>
      </c>
      <c r="K14" s="148"/>
      <c r="L14" s="27" t="s">
        <v>9</v>
      </c>
      <c r="M14" s="147"/>
      <c r="N14" s="148"/>
      <c r="O14" s="148"/>
      <c r="P14" s="148"/>
      <c r="Q14" s="148"/>
      <c r="R14" s="148"/>
      <c r="S14" s="149"/>
      <c r="T14" s="150"/>
      <c r="U14" s="16"/>
      <c r="V14" s="16"/>
      <c r="W14" s="21"/>
      <c r="X14" s="25" t="s">
        <v>4</v>
      </c>
      <c r="Y14" s="147"/>
      <c r="Z14" s="160"/>
      <c r="AA14" s="148"/>
      <c r="AB14" s="26" t="s">
        <v>12</v>
      </c>
      <c r="AC14" s="156"/>
      <c r="AD14" s="26" t="s">
        <v>13</v>
      </c>
      <c r="AE14" s="167"/>
      <c r="AF14" s="26" t="s">
        <v>8</v>
      </c>
      <c r="AG14" s="148"/>
      <c r="AH14" s="28" t="s">
        <v>9</v>
      </c>
      <c r="AI14" s="147"/>
      <c r="AJ14" s="148"/>
      <c r="AK14" s="148"/>
      <c r="AL14" s="148"/>
      <c r="AM14" s="148"/>
      <c r="AN14" s="148"/>
      <c r="AO14" s="149"/>
      <c r="AP14" s="150"/>
      <c r="AQ14" s="16"/>
    </row>
    <row r="15" spans="1:43" s="20" customFormat="1" ht="19.5" customHeight="1">
      <c r="A15" s="16"/>
      <c r="B15" s="51"/>
      <c r="C15" s="160"/>
      <c r="D15" s="160"/>
      <c r="E15" s="148"/>
      <c r="F15" s="26" t="s">
        <v>12</v>
      </c>
      <c r="G15" s="156"/>
      <c r="H15" s="26" t="s">
        <v>13</v>
      </c>
      <c r="I15" s="148"/>
      <c r="J15" s="26" t="s">
        <v>8</v>
      </c>
      <c r="K15" s="148"/>
      <c r="L15" s="27" t="s">
        <v>9</v>
      </c>
      <c r="M15" s="147"/>
      <c r="N15" s="148"/>
      <c r="O15" s="148"/>
      <c r="P15" s="148"/>
      <c r="Q15" s="148"/>
      <c r="R15" s="148"/>
      <c r="S15" s="149"/>
      <c r="T15" s="150"/>
      <c r="U15" s="16"/>
      <c r="V15" s="16"/>
      <c r="W15" s="21"/>
      <c r="X15" s="25" t="s">
        <v>5</v>
      </c>
      <c r="Y15" s="147"/>
      <c r="Z15" s="160"/>
      <c r="AA15" s="148"/>
      <c r="AB15" s="26" t="s">
        <v>12</v>
      </c>
      <c r="AC15" s="156"/>
      <c r="AD15" s="26" t="s">
        <v>13</v>
      </c>
      <c r="AE15" s="167"/>
      <c r="AF15" s="26" t="s">
        <v>8</v>
      </c>
      <c r="AG15" s="148"/>
      <c r="AH15" s="28" t="s">
        <v>9</v>
      </c>
      <c r="AI15" s="147"/>
      <c r="AJ15" s="148"/>
      <c r="AK15" s="148"/>
      <c r="AL15" s="148"/>
      <c r="AM15" s="148"/>
      <c r="AN15" s="148"/>
      <c r="AO15" s="149"/>
      <c r="AP15" s="150"/>
      <c r="AQ15" s="16"/>
    </row>
    <row r="16" spans="1:43" s="20" customFormat="1" ht="19.5" customHeight="1">
      <c r="A16" s="21"/>
      <c r="B16" s="51"/>
      <c r="C16" s="160"/>
      <c r="D16" s="160"/>
      <c r="E16" s="148"/>
      <c r="F16" s="26" t="s">
        <v>12</v>
      </c>
      <c r="G16" s="156"/>
      <c r="H16" s="26" t="s">
        <v>13</v>
      </c>
      <c r="I16" s="148"/>
      <c r="J16" s="26" t="s">
        <v>8</v>
      </c>
      <c r="K16" s="148"/>
      <c r="L16" s="27" t="s">
        <v>9</v>
      </c>
      <c r="M16" s="147"/>
      <c r="N16" s="148"/>
      <c r="O16" s="148"/>
      <c r="P16" s="148"/>
      <c r="Q16" s="148"/>
      <c r="R16" s="148"/>
      <c r="S16" s="149"/>
      <c r="T16" s="150"/>
      <c r="U16" s="16"/>
      <c r="V16" s="16"/>
      <c r="W16" s="31"/>
      <c r="X16" s="25" t="s">
        <v>5</v>
      </c>
      <c r="Y16" s="147"/>
      <c r="Z16" s="160"/>
      <c r="AA16" s="148"/>
      <c r="AB16" s="26" t="s">
        <v>12</v>
      </c>
      <c r="AC16" s="168"/>
      <c r="AD16" s="29" t="s">
        <v>13</v>
      </c>
      <c r="AE16" s="157"/>
      <c r="AF16" s="29" t="s">
        <v>8</v>
      </c>
      <c r="AG16" s="152"/>
      <c r="AH16" s="30" t="s">
        <v>9</v>
      </c>
      <c r="AI16" s="151"/>
      <c r="AJ16" s="152"/>
      <c r="AK16" s="152"/>
      <c r="AL16" s="152"/>
      <c r="AM16" s="152"/>
      <c r="AN16" s="152"/>
      <c r="AO16" s="153"/>
      <c r="AP16" s="154"/>
      <c r="AQ16" s="16"/>
    </row>
    <row r="17" spans="1:43" s="20" customFormat="1" ht="19.5" customHeight="1">
      <c r="A17" s="21"/>
      <c r="B17" s="51"/>
      <c r="C17" s="160"/>
      <c r="D17" s="160"/>
      <c r="E17" s="148"/>
      <c r="F17" s="26" t="s">
        <v>12</v>
      </c>
      <c r="G17" s="156"/>
      <c r="H17" s="26" t="s">
        <v>13</v>
      </c>
      <c r="I17" s="148"/>
      <c r="J17" s="26" t="s">
        <v>8</v>
      </c>
      <c r="K17" s="148"/>
      <c r="L17" s="27" t="s">
        <v>9</v>
      </c>
      <c r="M17" s="147"/>
      <c r="N17" s="148"/>
      <c r="O17" s="148"/>
      <c r="P17" s="148"/>
      <c r="Q17" s="148"/>
      <c r="R17" s="148"/>
      <c r="S17" s="149"/>
      <c r="T17" s="150"/>
      <c r="U17" s="16"/>
      <c r="V17" s="16"/>
      <c r="W17" s="21"/>
      <c r="X17" s="32" t="s">
        <v>21</v>
      </c>
      <c r="Y17" s="151"/>
      <c r="Z17" s="152"/>
      <c r="AA17" s="152"/>
      <c r="AB17" s="33" t="s">
        <v>12</v>
      </c>
      <c r="AC17" s="21"/>
      <c r="AD17" s="21"/>
      <c r="AE17" s="21"/>
      <c r="AF17" s="21"/>
      <c r="AG17" s="21"/>
      <c r="AH17" s="21"/>
      <c r="AI17" s="49"/>
      <c r="AJ17" s="21"/>
      <c r="AK17" s="17"/>
      <c r="AL17" s="21"/>
      <c r="AM17" s="21"/>
      <c r="AN17" s="17"/>
      <c r="AO17" s="21"/>
      <c r="AP17" s="16"/>
      <c r="AQ17" s="16"/>
    </row>
    <row r="18" spans="1:43" s="20" customFormat="1" ht="19.5" customHeight="1">
      <c r="A18" s="21"/>
      <c r="B18" s="51"/>
      <c r="C18" s="160"/>
      <c r="D18" s="160"/>
      <c r="E18" s="148"/>
      <c r="F18" s="26" t="s">
        <v>12</v>
      </c>
      <c r="G18" s="157"/>
      <c r="H18" s="29" t="s">
        <v>13</v>
      </c>
      <c r="I18" s="152"/>
      <c r="J18" s="29" t="s">
        <v>8</v>
      </c>
      <c r="K18" s="152"/>
      <c r="L18" s="37" t="s">
        <v>9</v>
      </c>
      <c r="M18" s="151"/>
      <c r="N18" s="152"/>
      <c r="O18" s="152"/>
      <c r="P18" s="152"/>
      <c r="Q18" s="152"/>
      <c r="R18" s="152"/>
      <c r="S18" s="153"/>
      <c r="T18" s="154"/>
      <c r="U18" s="16"/>
      <c r="V18" s="40"/>
      <c r="W18" s="40"/>
      <c r="X18" s="34"/>
      <c r="Y18" s="15"/>
      <c r="Z18" s="15"/>
      <c r="AA18" s="15"/>
      <c r="AB18" s="17"/>
      <c r="AC18" s="35"/>
      <c r="AD18" s="17"/>
      <c r="AE18" s="34"/>
      <c r="AF18" s="17"/>
      <c r="AG18" s="34"/>
      <c r="AH18" s="16"/>
      <c r="AI18" s="36"/>
      <c r="AJ18" s="21"/>
      <c r="AK18" s="17"/>
      <c r="AL18" s="21"/>
      <c r="AM18" s="21"/>
      <c r="AN18" s="17"/>
      <c r="AO18" s="21"/>
      <c r="AP18" s="40"/>
      <c r="AQ18" s="40"/>
    </row>
    <row r="19" spans="1:43" ht="19.5" customHeight="1">
      <c r="A19" s="38"/>
      <c r="B19" s="93" t="s">
        <v>21</v>
      </c>
      <c r="C19" s="151"/>
      <c r="D19" s="161"/>
      <c r="E19" s="152"/>
      <c r="F19" s="39" t="s">
        <v>12</v>
      </c>
      <c r="G19" s="40"/>
      <c r="H19" s="40"/>
      <c r="I19" s="40"/>
      <c r="J19" s="40"/>
      <c r="K19" s="40"/>
      <c r="L19" s="40"/>
      <c r="M19" s="40"/>
      <c r="N19" s="40"/>
      <c r="O19" s="40"/>
      <c r="P19" s="40"/>
      <c r="Q19" s="40"/>
      <c r="R19" s="40"/>
      <c r="S19" s="40"/>
      <c r="T19" s="40"/>
      <c r="U19" s="40"/>
      <c r="V19" s="40"/>
      <c r="W19" s="40"/>
      <c r="X19" s="40"/>
      <c r="Y19" s="40"/>
      <c r="Z19" s="40"/>
      <c r="AA19" s="40"/>
      <c r="AB19" s="40"/>
      <c r="AC19" s="40"/>
      <c r="AD19" s="40"/>
      <c r="AE19" s="40"/>
      <c r="AF19" s="40"/>
      <c r="AG19" s="40"/>
      <c r="AH19" s="40"/>
      <c r="AI19" s="40"/>
      <c r="AJ19" s="38"/>
      <c r="AK19" s="21"/>
      <c r="AL19" s="21"/>
      <c r="AM19" s="21"/>
      <c r="AN19" s="21"/>
      <c r="AO19" s="21"/>
      <c r="AP19" s="35"/>
      <c r="AQ19" s="35"/>
    </row>
    <row r="20" spans="1:43" s="43" customFormat="1" ht="13.5" customHeight="1">
      <c r="A20" s="42"/>
      <c r="B20" s="42"/>
      <c r="C20" s="42"/>
      <c r="D20" s="42"/>
      <c r="E20" s="40"/>
      <c r="F20" s="40"/>
      <c r="G20" s="40"/>
      <c r="H20" s="40"/>
      <c r="I20" s="40"/>
      <c r="J20" s="40"/>
      <c r="K20" s="40"/>
      <c r="L20" s="40"/>
      <c r="M20" s="40"/>
      <c r="N20" s="40"/>
      <c r="O20" s="40"/>
      <c r="P20" s="40"/>
      <c r="Q20" s="40"/>
      <c r="R20" s="40"/>
      <c r="S20" s="40"/>
      <c r="T20" s="40"/>
      <c r="U20" s="40"/>
      <c r="V20" s="40"/>
      <c r="W20" s="40"/>
      <c r="X20" s="40"/>
      <c r="Y20" s="40"/>
      <c r="Z20" s="40"/>
      <c r="AA20" s="40"/>
      <c r="AB20" s="40"/>
      <c r="AC20" s="40"/>
      <c r="AD20" s="40"/>
      <c r="AE20" s="40"/>
      <c r="AF20" s="40"/>
      <c r="AG20" s="40"/>
      <c r="AH20" s="40"/>
      <c r="AI20" s="40"/>
      <c r="AJ20" s="42"/>
      <c r="AK20" s="21"/>
      <c r="AL20" s="21"/>
      <c r="AM20" s="21"/>
      <c r="AN20" s="21"/>
      <c r="AO20" s="21"/>
      <c r="AP20" s="35"/>
      <c r="AQ20" s="35"/>
    </row>
    <row r="21" spans="1:43" s="43" customFormat="1" ht="13.5" customHeight="1">
      <c r="A21" s="42"/>
      <c r="B21" s="42"/>
      <c r="C21" s="42"/>
      <c r="D21" s="42"/>
      <c r="E21" s="40"/>
      <c r="F21" s="40"/>
      <c r="G21" s="40"/>
      <c r="H21" s="40"/>
      <c r="I21" s="40"/>
      <c r="J21" s="40"/>
      <c r="K21" s="40"/>
      <c r="L21" s="40"/>
      <c r="M21" s="40"/>
      <c r="N21" s="40"/>
      <c r="O21" s="40"/>
      <c r="P21" s="40"/>
      <c r="Q21" s="40"/>
      <c r="R21" s="40"/>
      <c r="S21" s="40"/>
      <c r="T21" s="40"/>
      <c r="U21" s="40"/>
      <c r="V21" s="40"/>
      <c r="W21" s="40"/>
      <c r="X21" s="40"/>
      <c r="Y21" s="40"/>
      <c r="Z21" s="40"/>
      <c r="AA21" s="40"/>
      <c r="AB21" s="40"/>
      <c r="AC21" s="40"/>
      <c r="AD21" s="40"/>
      <c r="AE21" s="40"/>
      <c r="AF21" s="40"/>
      <c r="AG21" s="40"/>
      <c r="AH21" s="40"/>
      <c r="AI21" s="40"/>
      <c r="AJ21" s="42"/>
      <c r="AK21" s="21"/>
      <c r="AL21" s="21"/>
      <c r="AM21" s="21"/>
      <c r="AN21" s="21"/>
      <c r="AO21" s="21"/>
      <c r="AP21" s="35"/>
      <c r="AQ21" s="35"/>
    </row>
    <row r="22" spans="1:43" s="43" customFormat="1" ht="24" customHeight="1">
      <c r="A22" s="21"/>
      <c r="B22" s="22" t="s">
        <v>33</v>
      </c>
      <c r="C22" s="21"/>
      <c r="D22" s="21"/>
      <c r="E22" s="21"/>
      <c r="F22" s="21"/>
      <c r="G22" s="21"/>
      <c r="H22" s="21"/>
      <c r="I22" s="21"/>
      <c r="J22" s="21"/>
      <c r="K22" s="21"/>
      <c r="L22" s="21"/>
      <c r="M22" s="21"/>
      <c r="N22" s="21"/>
      <c r="O22" s="21"/>
      <c r="P22" s="21"/>
      <c r="Q22" s="21"/>
      <c r="R22" s="21"/>
      <c r="S22" s="21"/>
      <c r="T22" s="95" t="s">
        <v>91</v>
      </c>
      <c r="U22" s="40"/>
      <c r="V22" s="40"/>
      <c r="W22" s="21"/>
      <c r="X22" s="22" t="s">
        <v>34</v>
      </c>
      <c r="Y22" s="16"/>
      <c r="Z22" s="16"/>
      <c r="AA22" s="21"/>
      <c r="AB22" s="21"/>
      <c r="AC22" s="21"/>
      <c r="AD22" s="21"/>
      <c r="AE22" s="21"/>
      <c r="AF22" s="21"/>
      <c r="AG22" s="21"/>
      <c r="AH22" s="21"/>
      <c r="AI22" s="21"/>
      <c r="AJ22" s="21"/>
      <c r="AK22" s="21"/>
      <c r="AL22" s="21"/>
      <c r="AM22" s="21"/>
      <c r="AN22" s="21"/>
      <c r="AO22" s="21"/>
      <c r="AP22" s="95" t="s">
        <v>91</v>
      </c>
      <c r="AQ22" s="35"/>
    </row>
    <row r="23" spans="1:43" s="20" customFormat="1" ht="24" customHeight="1">
      <c r="A23" s="31"/>
      <c r="B23" s="44" t="s">
        <v>35</v>
      </c>
      <c r="C23" s="24" t="s">
        <v>41</v>
      </c>
      <c r="D23" s="86" t="s">
        <v>42</v>
      </c>
      <c r="E23" s="595" t="s">
        <v>10</v>
      </c>
      <c r="F23" s="596"/>
      <c r="G23" s="595" t="s">
        <v>11</v>
      </c>
      <c r="H23" s="596"/>
      <c r="I23" s="595" t="s">
        <v>6</v>
      </c>
      <c r="J23" s="596"/>
      <c r="K23" s="597" t="s">
        <v>7</v>
      </c>
      <c r="L23" s="598"/>
      <c r="M23" s="599" t="s">
        <v>18</v>
      </c>
      <c r="N23" s="597"/>
      <c r="O23" s="597"/>
      <c r="P23" s="597"/>
      <c r="Q23" s="597"/>
      <c r="R23" s="597"/>
      <c r="S23" s="598"/>
      <c r="T23" s="44" t="s">
        <v>57</v>
      </c>
      <c r="U23" s="15"/>
      <c r="V23" s="21"/>
      <c r="W23" s="15"/>
      <c r="X23" s="44" t="s">
        <v>35</v>
      </c>
      <c r="Y23" s="24" t="s">
        <v>41</v>
      </c>
      <c r="Z23" s="86" t="s">
        <v>42</v>
      </c>
      <c r="AA23" s="595" t="s">
        <v>10</v>
      </c>
      <c r="AB23" s="596"/>
      <c r="AC23" s="595" t="s">
        <v>11</v>
      </c>
      <c r="AD23" s="596"/>
      <c r="AE23" s="595" t="s">
        <v>6</v>
      </c>
      <c r="AF23" s="596"/>
      <c r="AG23" s="597" t="s">
        <v>7</v>
      </c>
      <c r="AH23" s="598"/>
      <c r="AI23" s="599" t="s">
        <v>18</v>
      </c>
      <c r="AJ23" s="597"/>
      <c r="AK23" s="597"/>
      <c r="AL23" s="597"/>
      <c r="AM23" s="597"/>
      <c r="AN23" s="597"/>
      <c r="AO23" s="598"/>
      <c r="AP23" s="44" t="s">
        <v>57</v>
      </c>
      <c r="AQ23" s="35"/>
    </row>
    <row r="24" spans="1:43" s="20" customFormat="1" ht="19.5" customHeight="1">
      <c r="A24" s="21"/>
      <c r="B24" s="162"/>
      <c r="C24" s="159"/>
      <c r="D24" s="163"/>
      <c r="E24" s="144"/>
      <c r="F24" s="114" t="s">
        <v>12</v>
      </c>
      <c r="G24" s="156"/>
      <c r="H24" s="114" t="s">
        <v>13</v>
      </c>
      <c r="I24" s="144"/>
      <c r="J24" s="114" t="s">
        <v>8</v>
      </c>
      <c r="K24" s="144"/>
      <c r="L24" s="118" t="s">
        <v>9</v>
      </c>
      <c r="M24" s="169"/>
      <c r="N24" s="170"/>
      <c r="O24" s="170"/>
      <c r="P24" s="170"/>
      <c r="Q24" s="170"/>
      <c r="R24" s="170"/>
      <c r="S24" s="171"/>
      <c r="T24" s="162"/>
      <c r="U24" s="15"/>
      <c r="V24" s="15"/>
      <c r="W24" s="16"/>
      <c r="X24" s="162"/>
      <c r="Y24" s="159"/>
      <c r="Z24" s="163"/>
      <c r="AA24" s="144"/>
      <c r="AB24" s="114" t="s">
        <v>12</v>
      </c>
      <c r="AC24" s="156"/>
      <c r="AD24" s="114" t="s">
        <v>13</v>
      </c>
      <c r="AE24" s="156"/>
      <c r="AF24" s="114" t="s">
        <v>8</v>
      </c>
      <c r="AG24" s="144"/>
      <c r="AH24" s="118" t="s">
        <v>9</v>
      </c>
      <c r="AI24" s="143"/>
      <c r="AJ24" s="144"/>
      <c r="AK24" s="144"/>
      <c r="AL24" s="144"/>
      <c r="AM24" s="144"/>
      <c r="AN24" s="144"/>
      <c r="AO24" s="178"/>
      <c r="AP24" s="162"/>
      <c r="AQ24" s="35"/>
    </row>
    <row r="25" spans="1:43" s="20" customFormat="1" ht="19.5" customHeight="1">
      <c r="A25" s="21"/>
      <c r="B25" s="162"/>
      <c r="C25" s="160"/>
      <c r="D25" s="164"/>
      <c r="E25" s="148"/>
      <c r="F25" s="26" t="s">
        <v>12</v>
      </c>
      <c r="G25" s="167"/>
      <c r="H25" s="26" t="s">
        <v>13</v>
      </c>
      <c r="I25" s="148"/>
      <c r="J25" s="26" t="s">
        <v>8</v>
      </c>
      <c r="K25" s="148"/>
      <c r="L25" s="28" t="s">
        <v>9</v>
      </c>
      <c r="M25" s="147"/>
      <c r="N25" s="148"/>
      <c r="O25" s="148"/>
      <c r="P25" s="148"/>
      <c r="Q25" s="148"/>
      <c r="R25" s="148"/>
      <c r="S25" s="172"/>
      <c r="T25" s="174"/>
      <c r="U25" s="15"/>
      <c r="V25" s="15"/>
      <c r="W25" s="16"/>
      <c r="X25" s="162"/>
      <c r="Y25" s="160"/>
      <c r="Z25" s="164"/>
      <c r="AA25" s="148"/>
      <c r="AB25" s="26" t="s">
        <v>12</v>
      </c>
      <c r="AC25" s="167"/>
      <c r="AD25" s="26" t="s">
        <v>13</v>
      </c>
      <c r="AE25" s="167"/>
      <c r="AF25" s="26" t="s">
        <v>8</v>
      </c>
      <c r="AG25" s="148"/>
      <c r="AH25" s="28" t="s">
        <v>9</v>
      </c>
      <c r="AI25" s="147"/>
      <c r="AJ25" s="148"/>
      <c r="AK25" s="148"/>
      <c r="AL25" s="148"/>
      <c r="AM25" s="148"/>
      <c r="AN25" s="148"/>
      <c r="AO25" s="172"/>
      <c r="AP25" s="174"/>
      <c r="AQ25" s="35"/>
    </row>
    <row r="26" spans="1:43" s="20" customFormat="1" ht="19.5" customHeight="1">
      <c r="A26" s="21"/>
      <c r="B26" s="162"/>
      <c r="C26" s="160"/>
      <c r="D26" s="164"/>
      <c r="E26" s="148"/>
      <c r="F26" s="26" t="s">
        <v>12</v>
      </c>
      <c r="G26" s="156"/>
      <c r="H26" s="26" t="s">
        <v>13</v>
      </c>
      <c r="I26" s="148"/>
      <c r="J26" s="26" t="s">
        <v>8</v>
      </c>
      <c r="K26" s="148"/>
      <c r="L26" s="28" t="s">
        <v>9</v>
      </c>
      <c r="M26" s="147"/>
      <c r="N26" s="148"/>
      <c r="O26" s="148"/>
      <c r="P26" s="148"/>
      <c r="Q26" s="148"/>
      <c r="R26" s="148"/>
      <c r="S26" s="172"/>
      <c r="T26" s="174"/>
      <c r="U26" s="15"/>
      <c r="V26" s="16"/>
      <c r="W26" s="16"/>
      <c r="X26" s="162"/>
      <c r="Y26" s="160"/>
      <c r="Z26" s="164"/>
      <c r="AA26" s="148"/>
      <c r="AB26" s="26" t="s">
        <v>12</v>
      </c>
      <c r="AC26" s="167"/>
      <c r="AD26" s="26" t="s">
        <v>13</v>
      </c>
      <c r="AE26" s="167"/>
      <c r="AF26" s="26" t="s">
        <v>8</v>
      </c>
      <c r="AG26" s="148"/>
      <c r="AH26" s="28" t="s">
        <v>9</v>
      </c>
      <c r="AI26" s="147"/>
      <c r="AJ26" s="148"/>
      <c r="AK26" s="148"/>
      <c r="AL26" s="148"/>
      <c r="AM26" s="148"/>
      <c r="AN26" s="148"/>
      <c r="AO26" s="172"/>
      <c r="AP26" s="174"/>
      <c r="AQ26" s="35"/>
    </row>
    <row r="27" spans="1:43" s="20" customFormat="1" ht="19.5" customHeight="1">
      <c r="A27" s="21"/>
      <c r="B27" s="162"/>
      <c r="C27" s="160"/>
      <c r="D27" s="164"/>
      <c r="E27" s="148"/>
      <c r="F27" s="26" t="s">
        <v>12</v>
      </c>
      <c r="G27" s="156"/>
      <c r="H27" s="26" t="s">
        <v>13</v>
      </c>
      <c r="I27" s="148"/>
      <c r="J27" s="26" t="s">
        <v>8</v>
      </c>
      <c r="K27" s="148"/>
      <c r="L27" s="28" t="s">
        <v>9</v>
      </c>
      <c r="M27" s="147"/>
      <c r="N27" s="148"/>
      <c r="O27" s="148"/>
      <c r="P27" s="148"/>
      <c r="Q27" s="148"/>
      <c r="R27" s="148"/>
      <c r="S27" s="172"/>
      <c r="T27" s="174"/>
      <c r="U27" s="15"/>
      <c r="V27" s="16"/>
      <c r="W27" s="16"/>
      <c r="X27" s="162"/>
      <c r="Y27" s="160"/>
      <c r="Z27" s="164"/>
      <c r="AA27" s="148"/>
      <c r="AB27" s="26" t="s">
        <v>12</v>
      </c>
      <c r="AC27" s="167"/>
      <c r="AD27" s="26" t="s">
        <v>13</v>
      </c>
      <c r="AE27" s="167"/>
      <c r="AF27" s="26" t="s">
        <v>8</v>
      </c>
      <c r="AG27" s="148"/>
      <c r="AH27" s="28" t="s">
        <v>9</v>
      </c>
      <c r="AI27" s="147"/>
      <c r="AJ27" s="148"/>
      <c r="AK27" s="148"/>
      <c r="AL27" s="148"/>
      <c r="AM27" s="148"/>
      <c r="AN27" s="148"/>
      <c r="AO27" s="172"/>
      <c r="AP27" s="174"/>
      <c r="AQ27" s="35"/>
    </row>
    <row r="28" spans="1:43" s="20" customFormat="1" ht="19.5" customHeight="1">
      <c r="A28" s="21"/>
      <c r="B28" s="162"/>
      <c r="C28" s="160"/>
      <c r="D28" s="164"/>
      <c r="E28" s="148"/>
      <c r="F28" s="26" t="s">
        <v>12</v>
      </c>
      <c r="G28" s="156"/>
      <c r="H28" s="26" t="s">
        <v>13</v>
      </c>
      <c r="I28" s="148"/>
      <c r="J28" s="26" t="s">
        <v>8</v>
      </c>
      <c r="K28" s="148"/>
      <c r="L28" s="28" t="s">
        <v>9</v>
      </c>
      <c r="M28" s="147"/>
      <c r="N28" s="148"/>
      <c r="O28" s="148"/>
      <c r="P28" s="148"/>
      <c r="Q28" s="148"/>
      <c r="R28" s="148"/>
      <c r="S28" s="172"/>
      <c r="T28" s="174"/>
      <c r="U28" s="15"/>
      <c r="V28" s="16"/>
      <c r="W28" s="16"/>
      <c r="X28" s="162"/>
      <c r="Y28" s="160"/>
      <c r="Z28" s="164"/>
      <c r="AA28" s="148"/>
      <c r="AB28" s="26" t="s">
        <v>12</v>
      </c>
      <c r="AC28" s="167"/>
      <c r="AD28" s="26" t="s">
        <v>13</v>
      </c>
      <c r="AE28" s="167"/>
      <c r="AF28" s="26" t="s">
        <v>8</v>
      </c>
      <c r="AG28" s="148"/>
      <c r="AH28" s="28" t="s">
        <v>9</v>
      </c>
      <c r="AI28" s="147"/>
      <c r="AJ28" s="148"/>
      <c r="AK28" s="148"/>
      <c r="AL28" s="148"/>
      <c r="AM28" s="148"/>
      <c r="AN28" s="148"/>
      <c r="AO28" s="172"/>
      <c r="AP28" s="174"/>
      <c r="AQ28" s="35"/>
    </row>
    <row r="29" spans="1:43" s="20" customFormat="1" ht="19.5" customHeight="1">
      <c r="A29" s="21"/>
      <c r="B29" s="162"/>
      <c r="C29" s="160"/>
      <c r="D29" s="164"/>
      <c r="E29" s="148"/>
      <c r="F29" s="26" t="s">
        <v>12</v>
      </c>
      <c r="G29" s="156"/>
      <c r="H29" s="26" t="s">
        <v>13</v>
      </c>
      <c r="I29" s="148"/>
      <c r="J29" s="26" t="s">
        <v>8</v>
      </c>
      <c r="K29" s="148"/>
      <c r="L29" s="28" t="s">
        <v>9</v>
      </c>
      <c r="M29" s="147"/>
      <c r="N29" s="148"/>
      <c r="O29" s="148"/>
      <c r="P29" s="148"/>
      <c r="Q29" s="148"/>
      <c r="R29" s="148"/>
      <c r="S29" s="172"/>
      <c r="T29" s="174"/>
      <c r="U29" s="15"/>
      <c r="V29" s="16"/>
      <c r="W29" s="16"/>
      <c r="X29" s="162"/>
      <c r="Y29" s="160"/>
      <c r="Z29" s="164"/>
      <c r="AA29" s="148"/>
      <c r="AB29" s="26" t="s">
        <v>12</v>
      </c>
      <c r="AC29" s="167"/>
      <c r="AD29" s="26" t="s">
        <v>13</v>
      </c>
      <c r="AE29" s="167"/>
      <c r="AF29" s="26" t="s">
        <v>8</v>
      </c>
      <c r="AG29" s="148"/>
      <c r="AH29" s="28" t="s">
        <v>9</v>
      </c>
      <c r="AI29" s="147"/>
      <c r="AJ29" s="148"/>
      <c r="AK29" s="148"/>
      <c r="AL29" s="148"/>
      <c r="AM29" s="148"/>
      <c r="AN29" s="148"/>
      <c r="AO29" s="172"/>
      <c r="AP29" s="174"/>
      <c r="AQ29" s="35"/>
    </row>
    <row r="30" spans="1:43" s="20" customFormat="1" ht="19.5" customHeight="1">
      <c r="A30" s="21"/>
      <c r="B30" s="162"/>
      <c r="C30" s="160"/>
      <c r="D30" s="164"/>
      <c r="E30" s="148"/>
      <c r="F30" s="26" t="s">
        <v>12</v>
      </c>
      <c r="G30" s="156"/>
      <c r="H30" s="26" t="s">
        <v>13</v>
      </c>
      <c r="I30" s="148"/>
      <c r="J30" s="26" t="s">
        <v>8</v>
      </c>
      <c r="K30" s="148"/>
      <c r="L30" s="28" t="s">
        <v>9</v>
      </c>
      <c r="M30" s="147"/>
      <c r="N30" s="148"/>
      <c r="O30" s="148"/>
      <c r="P30" s="148"/>
      <c r="Q30" s="148"/>
      <c r="R30" s="148"/>
      <c r="S30" s="172"/>
      <c r="T30" s="174"/>
      <c r="U30" s="15"/>
      <c r="V30" s="16"/>
      <c r="W30" s="16"/>
      <c r="X30" s="162"/>
      <c r="Y30" s="160"/>
      <c r="Z30" s="164"/>
      <c r="AA30" s="148"/>
      <c r="AB30" s="26" t="s">
        <v>12</v>
      </c>
      <c r="AC30" s="167"/>
      <c r="AD30" s="26" t="s">
        <v>13</v>
      </c>
      <c r="AE30" s="167"/>
      <c r="AF30" s="26" t="s">
        <v>8</v>
      </c>
      <c r="AG30" s="148"/>
      <c r="AH30" s="28" t="s">
        <v>9</v>
      </c>
      <c r="AI30" s="147"/>
      <c r="AJ30" s="148"/>
      <c r="AK30" s="148"/>
      <c r="AL30" s="148"/>
      <c r="AM30" s="148"/>
      <c r="AN30" s="148"/>
      <c r="AO30" s="172"/>
      <c r="AP30" s="174"/>
      <c r="AQ30" s="35"/>
    </row>
    <row r="31" spans="1:43" s="20" customFormat="1" ht="19.5" customHeight="1">
      <c r="A31" s="21"/>
      <c r="B31" s="162"/>
      <c r="C31" s="160"/>
      <c r="D31" s="164"/>
      <c r="E31" s="148"/>
      <c r="F31" s="26" t="s">
        <v>12</v>
      </c>
      <c r="G31" s="156"/>
      <c r="H31" s="26" t="s">
        <v>13</v>
      </c>
      <c r="I31" s="148"/>
      <c r="J31" s="26" t="s">
        <v>8</v>
      </c>
      <c r="K31" s="148"/>
      <c r="L31" s="28" t="s">
        <v>9</v>
      </c>
      <c r="M31" s="147"/>
      <c r="N31" s="148"/>
      <c r="O31" s="148"/>
      <c r="P31" s="148"/>
      <c r="Q31" s="148"/>
      <c r="R31" s="148"/>
      <c r="S31" s="172"/>
      <c r="T31" s="174"/>
      <c r="U31" s="15"/>
      <c r="V31" s="16"/>
      <c r="W31" s="16"/>
      <c r="X31" s="162"/>
      <c r="Y31" s="160"/>
      <c r="Z31" s="164"/>
      <c r="AA31" s="148"/>
      <c r="AB31" s="26" t="s">
        <v>12</v>
      </c>
      <c r="AC31" s="167"/>
      <c r="AD31" s="26" t="s">
        <v>13</v>
      </c>
      <c r="AE31" s="167"/>
      <c r="AF31" s="26" t="s">
        <v>8</v>
      </c>
      <c r="AG31" s="148"/>
      <c r="AH31" s="28" t="s">
        <v>9</v>
      </c>
      <c r="AI31" s="147"/>
      <c r="AJ31" s="148"/>
      <c r="AK31" s="148"/>
      <c r="AL31" s="148"/>
      <c r="AM31" s="148"/>
      <c r="AN31" s="148"/>
      <c r="AO31" s="172"/>
      <c r="AP31" s="174"/>
      <c r="AQ31" s="35"/>
    </row>
    <row r="32" spans="1:43" s="20" customFormat="1" ht="19.5" customHeight="1">
      <c r="A32" s="21"/>
      <c r="B32" s="162"/>
      <c r="C32" s="160"/>
      <c r="D32" s="164"/>
      <c r="E32" s="148"/>
      <c r="F32" s="26" t="s">
        <v>12</v>
      </c>
      <c r="G32" s="156"/>
      <c r="H32" s="26" t="s">
        <v>13</v>
      </c>
      <c r="I32" s="148"/>
      <c r="J32" s="26" t="s">
        <v>8</v>
      </c>
      <c r="K32" s="148"/>
      <c r="L32" s="28" t="s">
        <v>9</v>
      </c>
      <c r="M32" s="147"/>
      <c r="N32" s="148"/>
      <c r="O32" s="148"/>
      <c r="P32" s="148"/>
      <c r="Q32" s="148"/>
      <c r="R32" s="148"/>
      <c r="S32" s="172"/>
      <c r="T32" s="174"/>
      <c r="U32" s="15"/>
      <c r="V32" s="16"/>
      <c r="W32" s="16"/>
      <c r="X32" s="162"/>
      <c r="Y32" s="160"/>
      <c r="Z32" s="164"/>
      <c r="AA32" s="148"/>
      <c r="AB32" s="26" t="s">
        <v>12</v>
      </c>
      <c r="AC32" s="167"/>
      <c r="AD32" s="26" t="s">
        <v>13</v>
      </c>
      <c r="AE32" s="167"/>
      <c r="AF32" s="26" t="s">
        <v>8</v>
      </c>
      <c r="AG32" s="148"/>
      <c r="AH32" s="28" t="s">
        <v>9</v>
      </c>
      <c r="AI32" s="147"/>
      <c r="AJ32" s="148"/>
      <c r="AK32" s="148"/>
      <c r="AL32" s="148"/>
      <c r="AM32" s="148"/>
      <c r="AN32" s="148"/>
      <c r="AO32" s="172"/>
      <c r="AP32" s="174"/>
      <c r="AQ32" s="35"/>
    </row>
    <row r="33" spans="1:43" s="20" customFormat="1" ht="19.5" customHeight="1">
      <c r="A33" s="21"/>
      <c r="B33" s="162"/>
      <c r="C33" s="160"/>
      <c r="D33" s="164"/>
      <c r="E33" s="148"/>
      <c r="F33" s="26" t="s">
        <v>12</v>
      </c>
      <c r="G33" s="156"/>
      <c r="H33" s="26" t="s">
        <v>13</v>
      </c>
      <c r="I33" s="148"/>
      <c r="J33" s="26" t="s">
        <v>8</v>
      </c>
      <c r="K33" s="148"/>
      <c r="L33" s="28" t="s">
        <v>9</v>
      </c>
      <c r="M33" s="147"/>
      <c r="N33" s="148"/>
      <c r="O33" s="148"/>
      <c r="P33" s="148"/>
      <c r="Q33" s="148"/>
      <c r="R33" s="148"/>
      <c r="S33" s="172"/>
      <c r="T33" s="174"/>
      <c r="U33" s="15"/>
      <c r="V33" s="16"/>
      <c r="W33" s="16"/>
      <c r="X33" s="162"/>
      <c r="Y33" s="160"/>
      <c r="Z33" s="164"/>
      <c r="AA33" s="148"/>
      <c r="AB33" s="26" t="s">
        <v>12</v>
      </c>
      <c r="AC33" s="167"/>
      <c r="AD33" s="26" t="s">
        <v>13</v>
      </c>
      <c r="AE33" s="167"/>
      <c r="AF33" s="26" t="s">
        <v>8</v>
      </c>
      <c r="AG33" s="148"/>
      <c r="AH33" s="28" t="s">
        <v>9</v>
      </c>
      <c r="AI33" s="147"/>
      <c r="AJ33" s="148"/>
      <c r="AK33" s="148"/>
      <c r="AL33" s="148"/>
      <c r="AM33" s="148"/>
      <c r="AN33" s="148"/>
      <c r="AO33" s="179"/>
      <c r="AP33" s="174"/>
      <c r="AQ33" s="35"/>
    </row>
    <row r="34" spans="1:43" s="20" customFormat="1" ht="19.5" customHeight="1">
      <c r="A34" s="21"/>
      <c r="B34" s="162"/>
      <c r="C34" s="160"/>
      <c r="D34" s="164"/>
      <c r="E34" s="148"/>
      <c r="F34" s="26" t="s">
        <v>12</v>
      </c>
      <c r="G34" s="156"/>
      <c r="H34" s="26" t="s">
        <v>13</v>
      </c>
      <c r="I34" s="148"/>
      <c r="J34" s="26" t="s">
        <v>8</v>
      </c>
      <c r="K34" s="148"/>
      <c r="L34" s="28" t="s">
        <v>9</v>
      </c>
      <c r="M34" s="147"/>
      <c r="N34" s="148"/>
      <c r="O34" s="148"/>
      <c r="P34" s="148"/>
      <c r="Q34" s="148"/>
      <c r="R34" s="148"/>
      <c r="S34" s="172"/>
      <c r="T34" s="174"/>
      <c r="U34" s="15"/>
      <c r="V34" s="16"/>
      <c r="W34" s="16"/>
      <c r="X34" s="162"/>
      <c r="Y34" s="160"/>
      <c r="Z34" s="164"/>
      <c r="AA34" s="148"/>
      <c r="AB34" s="26" t="s">
        <v>12</v>
      </c>
      <c r="AC34" s="167"/>
      <c r="AD34" s="26" t="s">
        <v>13</v>
      </c>
      <c r="AE34" s="167"/>
      <c r="AF34" s="26" t="s">
        <v>8</v>
      </c>
      <c r="AG34" s="148"/>
      <c r="AH34" s="28" t="s">
        <v>9</v>
      </c>
      <c r="AI34" s="147"/>
      <c r="AJ34" s="148"/>
      <c r="AK34" s="148"/>
      <c r="AL34" s="148"/>
      <c r="AM34" s="148"/>
      <c r="AN34" s="148"/>
      <c r="AO34" s="179"/>
      <c r="AP34" s="174"/>
      <c r="AQ34" s="35"/>
    </row>
    <row r="35" spans="1:43" s="20" customFormat="1" ht="19.5" customHeight="1">
      <c r="A35" s="21"/>
      <c r="B35" s="162"/>
      <c r="C35" s="160"/>
      <c r="D35" s="164"/>
      <c r="E35" s="148"/>
      <c r="F35" s="26" t="s">
        <v>12</v>
      </c>
      <c r="G35" s="156"/>
      <c r="H35" s="26" t="s">
        <v>13</v>
      </c>
      <c r="I35" s="148"/>
      <c r="J35" s="26" t="s">
        <v>8</v>
      </c>
      <c r="K35" s="148"/>
      <c r="L35" s="28" t="s">
        <v>9</v>
      </c>
      <c r="M35" s="147"/>
      <c r="N35" s="148"/>
      <c r="O35" s="148"/>
      <c r="P35" s="148"/>
      <c r="Q35" s="148"/>
      <c r="R35" s="148"/>
      <c r="S35" s="172"/>
      <c r="T35" s="174"/>
      <c r="U35" s="15"/>
      <c r="V35" s="16"/>
      <c r="W35" s="16"/>
      <c r="X35" s="165"/>
      <c r="Y35" s="161"/>
      <c r="Z35" s="166"/>
      <c r="AA35" s="152"/>
      <c r="AB35" s="29" t="s">
        <v>12</v>
      </c>
      <c r="AC35" s="157"/>
      <c r="AD35" s="29" t="s">
        <v>13</v>
      </c>
      <c r="AE35" s="152"/>
      <c r="AF35" s="29" t="s">
        <v>8</v>
      </c>
      <c r="AG35" s="152"/>
      <c r="AH35" s="45" t="s">
        <v>9</v>
      </c>
      <c r="AI35" s="151"/>
      <c r="AJ35" s="152"/>
      <c r="AK35" s="152"/>
      <c r="AL35" s="152"/>
      <c r="AM35" s="152"/>
      <c r="AN35" s="152"/>
      <c r="AO35" s="180"/>
      <c r="AP35" s="165"/>
      <c r="AQ35" s="35"/>
    </row>
    <row r="36" spans="1:44" s="20" customFormat="1" ht="19.5" customHeight="1">
      <c r="A36" s="21"/>
      <c r="B36" s="162"/>
      <c r="C36" s="160"/>
      <c r="D36" s="164"/>
      <c r="E36" s="148"/>
      <c r="F36" s="26" t="s">
        <v>12</v>
      </c>
      <c r="G36" s="156"/>
      <c r="H36" s="26" t="s">
        <v>13</v>
      </c>
      <c r="I36" s="148"/>
      <c r="J36" s="26" t="s">
        <v>8</v>
      </c>
      <c r="K36" s="148"/>
      <c r="L36" s="28" t="s">
        <v>9</v>
      </c>
      <c r="M36" s="147"/>
      <c r="N36" s="148"/>
      <c r="O36" s="148"/>
      <c r="P36" s="148"/>
      <c r="Q36" s="148"/>
      <c r="R36" s="148"/>
      <c r="S36" s="172"/>
      <c r="T36" s="174"/>
      <c r="U36" s="15"/>
      <c r="V36" s="16"/>
      <c r="W36" s="16"/>
      <c r="X36" s="15"/>
      <c r="Y36" s="15"/>
      <c r="Z36" s="15"/>
      <c r="AA36" s="15"/>
      <c r="AB36" s="15"/>
      <c r="AC36" s="17"/>
      <c r="AD36" s="35"/>
      <c r="AE36" s="17"/>
      <c r="AF36" s="35"/>
      <c r="AG36" s="17"/>
      <c r="AH36" s="34"/>
      <c r="AI36" s="16"/>
      <c r="AJ36" s="36"/>
      <c r="AK36" s="21"/>
      <c r="AL36" s="15"/>
      <c r="AM36" s="17"/>
      <c r="AN36" s="35"/>
      <c r="AO36" s="17"/>
      <c r="AP36" s="35"/>
      <c r="AQ36" s="35"/>
      <c r="AR36" s="43"/>
    </row>
    <row r="37" spans="1:44" s="20" customFormat="1" ht="19.5" customHeight="1">
      <c r="A37" s="21"/>
      <c r="B37" s="162"/>
      <c r="C37" s="160"/>
      <c r="D37" s="164"/>
      <c r="E37" s="148"/>
      <c r="F37" s="26" t="s">
        <v>12</v>
      </c>
      <c r="G37" s="156"/>
      <c r="H37" s="26" t="s">
        <v>13</v>
      </c>
      <c r="I37" s="148"/>
      <c r="J37" s="26" t="s">
        <v>8</v>
      </c>
      <c r="K37" s="148"/>
      <c r="L37" s="28" t="s">
        <v>9</v>
      </c>
      <c r="M37" s="147"/>
      <c r="N37" s="148"/>
      <c r="O37" s="148"/>
      <c r="P37" s="148"/>
      <c r="Q37" s="148"/>
      <c r="R37" s="148"/>
      <c r="S37" s="172"/>
      <c r="T37" s="174"/>
      <c r="U37" s="15"/>
      <c r="V37" s="16"/>
      <c r="W37" s="16"/>
      <c r="X37" s="15"/>
      <c r="Y37" s="15"/>
      <c r="Z37" s="15"/>
      <c r="AA37" s="15"/>
      <c r="AB37" s="15"/>
      <c r="AC37" s="17"/>
      <c r="AD37" s="35"/>
      <c r="AE37" s="17"/>
      <c r="AF37" s="35"/>
      <c r="AG37" s="17"/>
      <c r="AH37" s="34"/>
      <c r="AI37" s="16"/>
      <c r="AJ37" s="36"/>
      <c r="AK37" s="21"/>
      <c r="AL37" s="15"/>
      <c r="AM37" s="17"/>
      <c r="AN37" s="35"/>
      <c r="AO37" s="17"/>
      <c r="AP37" s="35"/>
      <c r="AQ37" s="35"/>
      <c r="AR37" s="43"/>
    </row>
    <row r="38" spans="1:44" s="20" customFormat="1" ht="19.5" customHeight="1">
      <c r="A38" s="21"/>
      <c r="B38" s="162"/>
      <c r="C38" s="160"/>
      <c r="D38" s="164"/>
      <c r="E38" s="148"/>
      <c r="F38" s="26" t="s">
        <v>12</v>
      </c>
      <c r="G38" s="156"/>
      <c r="H38" s="26" t="s">
        <v>13</v>
      </c>
      <c r="I38" s="148"/>
      <c r="J38" s="26" t="s">
        <v>8</v>
      </c>
      <c r="K38" s="148"/>
      <c r="L38" s="28" t="s">
        <v>9</v>
      </c>
      <c r="M38" s="147"/>
      <c r="N38" s="148"/>
      <c r="O38" s="148"/>
      <c r="P38" s="148"/>
      <c r="Q38" s="148"/>
      <c r="R38" s="148"/>
      <c r="S38" s="172"/>
      <c r="T38" s="174"/>
      <c r="U38" s="15"/>
      <c r="V38" s="16"/>
      <c r="W38" s="16"/>
      <c r="X38" s="15"/>
      <c r="Y38" s="15"/>
      <c r="Z38" s="15"/>
      <c r="AA38" s="15"/>
      <c r="AB38" s="15"/>
      <c r="AC38" s="17"/>
      <c r="AD38" s="35"/>
      <c r="AE38" s="17"/>
      <c r="AF38" s="35"/>
      <c r="AG38" s="17"/>
      <c r="AH38" s="34"/>
      <c r="AI38" s="16"/>
      <c r="AJ38" s="36"/>
      <c r="AK38" s="21"/>
      <c r="AL38" s="15"/>
      <c r="AM38" s="17"/>
      <c r="AN38" s="35"/>
      <c r="AO38" s="17"/>
      <c r="AP38" s="35"/>
      <c r="AQ38" s="35"/>
      <c r="AR38" s="43"/>
    </row>
    <row r="39" spans="1:45" s="20" customFormat="1" ht="19.5" customHeight="1">
      <c r="A39" s="21"/>
      <c r="B39" s="162"/>
      <c r="C39" s="160"/>
      <c r="D39" s="164"/>
      <c r="E39" s="148"/>
      <c r="F39" s="26" t="s">
        <v>12</v>
      </c>
      <c r="G39" s="156"/>
      <c r="H39" s="26" t="s">
        <v>13</v>
      </c>
      <c r="I39" s="148"/>
      <c r="J39" s="26" t="s">
        <v>8</v>
      </c>
      <c r="K39" s="148"/>
      <c r="L39" s="28" t="s">
        <v>9</v>
      </c>
      <c r="M39" s="147"/>
      <c r="N39" s="148"/>
      <c r="O39" s="148"/>
      <c r="P39" s="148"/>
      <c r="Q39" s="148"/>
      <c r="R39" s="148"/>
      <c r="S39" s="172"/>
      <c r="T39" s="174"/>
      <c r="U39" s="15"/>
      <c r="V39" s="16"/>
      <c r="W39" s="16"/>
      <c r="X39" s="15"/>
      <c r="Y39" s="15"/>
      <c r="Z39" s="15"/>
      <c r="AA39" s="15"/>
      <c r="AB39" s="15"/>
      <c r="AC39" s="15"/>
      <c r="AD39" s="17"/>
      <c r="AE39" s="35"/>
      <c r="AF39" s="17"/>
      <c r="AG39" s="35"/>
      <c r="AH39" s="17"/>
      <c r="AI39" s="34"/>
      <c r="AJ39" s="16"/>
      <c r="AK39" s="36"/>
      <c r="AL39" s="21"/>
      <c r="AM39" s="15"/>
      <c r="AN39" s="17"/>
      <c r="AO39" s="35"/>
      <c r="AP39" s="17"/>
      <c r="AQ39" s="35"/>
      <c r="AR39" s="43"/>
      <c r="AS39" s="43"/>
    </row>
    <row r="40" spans="1:45" s="20" customFormat="1" ht="19.5" customHeight="1">
      <c r="A40" s="21"/>
      <c r="B40" s="165"/>
      <c r="C40" s="161"/>
      <c r="D40" s="166"/>
      <c r="E40" s="152"/>
      <c r="F40" s="29" t="s">
        <v>12</v>
      </c>
      <c r="G40" s="168"/>
      <c r="H40" s="29" t="s">
        <v>13</v>
      </c>
      <c r="I40" s="152"/>
      <c r="J40" s="29" t="s">
        <v>8</v>
      </c>
      <c r="K40" s="152"/>
      <c r="L40" s="30" t="s">
        <v>9</v>
      </c>
      <c r="M40" s="151"/>
      <c r="N40" s="152"/>
      <c r="O40" s="152"/>
      <c r="P40" s="152"/>
      <c r="Q40" s="152"/>
      <c r="R40" s="152"/>
      <c r="S40" s="173"/>
      <c r="T40" s="165"/>
      <c r="U40" s="15"/>
      <c r="V40" s="16"/>
      <c r="W40" s="16"/>
      <c r="X40" s="15"/>
      <c r="Y40" s="15"/>
      <c r="Z40" s="15"/>
      <c r="AA40" s="15"/>
      <c r="AB40" s="15"/>
      <c r="AC40" s="15"/>
      <c r="AD40" s="17"/>
      <c r="AE40" s="35"/>
      <c r="AF40" s="17"/>
      <c r="AG40" s="35"/>
      <c r="AH40" s="17"/>
      <c r="AI40" s="34"/>
      <c r="AJ40" s="16"/>
      <c r="AK40" s="36"/>
      <c r="AL40" s="21"/>
      <c r="AM40" s="15"/>
      <c r="AN40" s="17"/>
      <c r="AO40" s="35"/>
      <c r="AP40" s="17"/>
      <c r="AQ40" s="35"/>
      <c r="AR40" s="43"/>
      <c r="AS40" s="43"/>
    </row>
    <row r="41" spans="1:45" s="20" customFormat="1" ht="19.5" customHeight="1">
      <c r="A41" s="46"/>
      <c r="B41" s="46"/>
      <c r="C41" s="46"/>
      <c r="D41" s="46"/>
      <c r="E41" s="46"/>
      <c r="F41" s="42"/>
      <c r="G41" s="42"/>
      <c r="H41" s="42"/>
      <c r="I41" s="42"/>
      <c r="J41" s="42"/>
      <c r="K41" s="42"/>
      <c r="L41" s="42"/>
      <c r="M41" s="42"/>
      <c r="N41" s="42"/>
      <c r="O41" s="42"/>
      <c r="P41" s="42"/>
      <c r="Q41" s="42"/>
      <c r="R41" s="42"/>
      <c r="S41" s="42"/>
      <c r="T41" s="42"/>
      <c r="U41" s="16"/>
      <c r="V41" s="16"/>
      <c r="W41" s="42"/>
      <c r="X41" s="42"/>
      <c r="Y41" s="42"/>
      <c r="Z41" s="42"/>
      <c r="AA41" s="42"/>
      <c r="AB41" s="42"/>
      <c r="AC41" s="42"/>
      <c r="AD41" s="42"/>
      <c r="AE41" s="42"/>
      <c r="AF41" s="42"/>
      <c r="AG41" s="42"/>
      <c r="AH41" s="42"/>
      <c r="AI41" s="42"/>
      <c r="AJ41" s="42"/>
      <c r="AK41" s="42"/>
      <c r="AL41" s="42"/>
      <c r="AM41" s="42"/>
      <c r="AN41" s="42"/>
      <c r="AO41" s="42"/>
      <c r="AP41" s="42"/>
      <c r="AQ41" s="42"/>
      <c r="AR41" s="43"/>
      <c r="AS41" s="43"/>
    </row>
    <row r="42" spans="1:45" s="20" customFormat="1" ht="19.5" customHeight="1">
      <c r="A42" s="42"/>
      <c r="B42" s="42"/>
      <c r="C42" s="42"/>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3"/>
      <c r="AS42" s="43"/>
    </row>
    <row r="43" spans="1:43" s="43" customFormat="1" ht="11.25" customHeight="1">
      <c r="A43" s="123" t="s">
        <v>66</v>
      </c>
      <c r="B43" s="123" t="s">
        <v>67</v>
      </c>
      <c r="C43" s="123" t="s">
        <v>11</v>
      </c>
      <c r="D43" s="73"/>
      <c r="E43" s="73"/>
      <c r="F43" s="73"/>
      <c r="G43" s="73"/>
      <c r="H43" s="73"/>
      <c r="I43" s="73"/>
      <c r="J43" s="73"/>
      <c r="K43" s="73"/>
      <c r="L43" s="73"/>
      <c r="M43" s="73"/>
      <c r="N43" s="73"/>
      <c r="O43" s="73"/>
      <c r="P43" s="73"/>
      <c r="Q43" s="73"/>
      <c r="R43" s="73"/>
      <c r="S43" s="73"/>
      <c r="T43" s="73"/>
      <c r="V43" s="73"/>
      <c r="W43" s="73"/>
      <c r="X43" s="73"/>
      <c r="Y43" s="73"/>
      <c r="Z43" s="73"/>
      <c r="AA43" s="73"/>
      <c r="AB43" s="73"/>
      <c r="AC43" s="73"/>
      <c r="AD43" s="73"/>
      <c r="AE43" s="73"/>
      <c r="AF43" s="73"/>
      <c r="AG43" s="73"/>
      <c r="AH43" s="73"/>
      <c r="AI43" s="73"/>
      <c r="AJ43" s="73"/>
      <c r="AK43" s="73"/>
      <c r="AL43" s="73"/>
      <c r="AM43" s="73"/>
      <c r="AN43" s="73"/>
      <c r="AO43" s="73"/>
      <c r="AP43" s="73"/>
      <c r="AQ43" s="73"/>
    </row>
    <row r="44" spans="1:45" s="73" customFormat="1" ht="13.5" customHeight="1">
      <c r="A44" s="127" t="s">
        <v>71</v>
      </c>
      <c r="B44" s="122"/>
      <c r="C44" s="122"/>
      <c r="AR44" s="43"/>
      <c r="AS44" s="43"/>
    </row>
    <row r="45" spans="1:45" s="73" customFormat="1" ht="13.5" customHeight="1">
      <c r="A45" s="122"/>
      <c r="B45" s="127" t="s">
        <v>75</v>
      </c>
      <c r="C45" s="122" t="s">
        <v>19</v>
      </c>
      <c r="AR45" s="43"/>
      <c r="AS45" s="43"/>
    </row>
    <row r="46" spans="1:45" s="73" customFormat="1" ht="13.5" customHeight="1">
      <c r="A46" s="127" t="s">
        <v>72</v>
      </c>
      <c r="B46" s="127" t="s">
        <v>76</v>
      </c>
      <c r="C46" s="122" t="s">
        <v>20</v>
      </c>
      <c r="AR46" s="43"/>
      <c r="AS46" s="43"/>
    </row>
    <row r="47" spans="1:45" s="73" customFormat="1" ht="13.5" customHeight="1">
      <c r="A47" s="127" t="s">
        <v>73</v>
      </c>
      <c r="B47" s="127" t="s">
        <v>77</v>
      </c>
      <c r="C47" s="122"/>
      <c r="AR47" s="43"/>
      <c r="AS47" s="43"/>
    </row>
    <row r="48" spans="1:45" s="73" customFormat="1" ht="13.5" customHeight="1">
      <c r="A48" s="127" t="s">
        <v>74</v>
      </c>
      <c r="B48" s="127" t="s">
        <v>78</v>
      </c>
      <c r="C48" s="122"/>
      <c r="AR48" s="43"/>
      <c r="AS48" s="43"/>
    </row>
    <row r="49" spans="1:45" s="73" customFormat="1" ht="13.5" customHeight="1">
      <c r="A49" s="122"/>
      <c r="B49" s="122"/>
      <c r="C49" s="122"/>
      <c r="D49" s="72"/>
      <c r="E49" s="72"/>
      <c r="F49" s="72"/>
      <c r="G49" s="72"/>
      <c r="H49" s="72"/>
      <c r="I49" s="72"/>
      <c r="J49" s="72"/>
      <c r="K49" s="72"/>
      <c r="L49" s="72"/>
      <c r="M49" s="72"/>
      <c r="N49" s="72"/>
      <c r="O49" s="72"/>
      <c r="P49" s="72"/>
      <c r="Q49" s="72"/>
      <c r="R49" s="72"/>
      <c r="S49" s="72"/>
      <c r="V49" s="72"/>
      <c r="W49" s="72"/>
      <c r="X49" s="72"/>
      <c r="Y49" s="72"/>
      <c r="Z49" s="72"/>
      <c r="AA49" s="72"/>
      <c r="AB49" s="72"/>
      <c r="AC49" s="72"/>
      <c r="AD49" s="72"/>
      <c r="AE49" s="72"/>
      <c r="AF49" s="72"/>
      <c r="AG49" s="72"/>
      <c r="AH49" s="72"/>
      <c r="AI49" s="72"/>
      <c r="AJ49" s="72"/>
      <c r="AK49" s="72"/>
      <c r="AL49" s="72"/>
      <c r="AM49" s="72"/>
      <c r="AN49" s="72"/>
      <c r="AO49" s="72"/>
      <c r="AP49" s="72"/>
      <c r="AR49" s="43"/>
      <c r="AS49" s="43"/>
    </row>
    <row r="50" spans="1:45" s="73" customFormat="1" ht="13.5" customHeight="1">
      <c r="A50" s="122"/>
      <c r="B50" s="122"/>
      <c r="C50" s="122"/>
      <c r="D50" s="72"/>
      <c r="E50" s="72"/>
      <c r="F50" s="72"/>
      <c r="G50" s="72"/>
      <c r="H50" s="72"/>
      <c r="I50" s="72"/>
      <c r="J50" s="72"/>
      <c r="K50" s="72"/>
      <c r="L50" s="72"/>
      <c r="M50" s="72"/>
      <c r="N50" s="72"/>
      <c r="O50" s="72"/>
      <c r="P50" s="72"/>
      <c r="Q50" s="72"/>
      <c r="R50" s="72"/>
      <c r="S50" s="72"/>
      <c r="T50" s="72"/>
      <c r="V50" s="72"/>
      <c r="W50" s="72"/>
      <c r="X50" s="72"/>
      <c r="Y50" s="72"/>
      <c r="Z50" s="72"/>
      <c r="AA50" s="72"/>
      <c r="AB50" s="72"/>
      <c r="AC50" s="72"/>
      <c r="AD50" s="72"/>
      <c r="AE50" s="72"/>
      <c r="AF50" s="72"/>
      <c r="AG50" s="72"/>
      <c r="AH50" s="72"/>
      <c r="AI50" s="72"/>
      <c r="AJ50" s="72"/>
      <c r="AK50" s="72"/>
      <c r="AL50" s="72"/>
      <c r="AM50" s="72"/>
      <c r="AN50" s="72"/>
      <c r="AO50" s="72"/>
      <c r="AP50" s="72"/>
      <c r="AQ50" s="72"/>
      <c r="AR50" s="43"/>
      <c r="AS50" s="43"/>
    </row>
    <row r="51" spans="1:3" s="72" customFormat="1" ht="13.5" customHeight="1">
      <c r="A51" s="122" t="s">
        <v>39</v>
      </c>
      <c r="B51" s="122" t="s">
        <v>39</v>
      </c>
      <c r="C51" s="122"/>
    </row>
    <row r="52" spans="1:3" s="72" customFormat="1" ht="13.5" customHeight="1">
      <c r="A52" s="122"/>
      <c r="B52" s="122"/>
      <c r="C52" s="122"/>
    </row>
    <row r="53" spans="1:42" s="72" customFormat="1" ht="13.5" customHeight="1">
      <c r="A53" s="600" t="s">
        <v>68</v>
      </c>
      <c r="B53" s="600"/>
      <c r="C53" s="600"/>
      <c r="D53" s="43"/>
      <c r="E53" s="43"/>
      <c r="F53" s="43"/>
      <c r="G53" s="43"/>
      <c r="H53" s="43"/>
      <c r="I53" s="43"/>
      <c r="J53" s="43"/>
      <c r="K53" s="43"/>
      <c r="L53" s="43"/>
      <c r="M53" s="43"/>
      <c r="N53" s="43"/>
      <c r="O53" s="43"/>
      <c r="P53" s="43"/>
      <c r="Q53" s="43"/>
      <c r="R53" s="43"/>
      <c r="S53" s="43"/>
      <c r="V53" s="43"/>
      <c r="W53" s="43"/>
      <c r="X53" s="43"/>
      <c r="Y53" s="43"/>
      <c r="Z53" s="43"/>
      <c r="AA53" s="43"/>
      <c r="AB53" s="43"/>
      <c r="AC53" s="43"/>
      <c r="AD53" s="43"/>
      <c r="AE53" s="43"/>
      <c r="AF53" s="43"/>
      <c r="AG53" s="43"/>
      <c r="AH53" s="43"/>
      <c r="AI53" s="43"/>
      <c r="AJ53" s="43"/>
      <c r="AK53" s="43"/>
      <c r="AL53" s="43"/>
      <c r="AM53" s="43"/>
      <c r="AN53" s="43"/>
      <c r="AO53" s="43"/>
      <c r="AP53" s="43"/>
    </row>
    <row r="54" spans="1:43" s="72" customFormat="1" ht="13.5" customHeight="1">
      <c r="A54" s="43"/>
      <c r="B54" s="43"/>
      <c r="C54" s="43"/>
      <c r="D54" s="43"/>
      <c r="E54" s="43"/>
      <c r="F54" s="43"/>
      <c r="G54" s="43"/>
      <c r="H54" s="43"/>
      <c r="I54" s="43"/>
      <c r="J54" s="43"/>
      <c r="K54" s="43"/>
      <c r="L54" s="43"/>
      <c r="M54" s="43"/>
      <c r="N54" s="43"/>
      <c r="O54" s="43"/>
      <c r="P54" s="43"/>
      <c r="Q54" s="43"/>
      <c r="R54" s="43"/>
      <c r="S54" s="43"/>
      <c r="T54" s="43"/>
      <c r="V54" s="43"/>
      <c r="W54" s="43"/>
      <c r="X54" s="43"/>
      <c r="Y54" s="43"/>
      <c r="Z54" s="43"/>
      <c r="AA54" s="43"/>
      <c r="AB54" s="43"/>
      <c r="AC54" s="43"/>
      <c r="AD54" s="43"/>
      <c r="AE54" s="43"/>
      <c r="AF54" s="43"/>
      <c r="AG54" s="43"/>
      <c r="AH54" s="43"/>
      <c r="AI54" s="43"/>
      <c r="AJ54" s="43"/>
      <c r="AK54" s="43"/>
      <c r="AL54" s="43"/>
      <c r="AM54" s="43"/>
      <c r="AN54" s="43"/>
      <c r="AO54" s="43"/>
      <c r="AP54" s="43"/>
      <c r="AQ54" s="43"/>
    </row>
    <row r="55" s="43" customFormat="1" ht="13.5" customHeight="1"/>
    <row r="56" s="43" customFormat="1" ht="13.5" customHeight="1"/>
    <row r="57" s="43" customFormat="1" ht="13.5" customHeight="1">
      <c r="AP57" s="41"/>
    </row>
    <row r="58" spans="42:43" s="43" customFormat="1" ht="13.5" customHeight="1">
      <c r="AP58" s="41"/>
      <c r="AQ58" s="41"/>
    </row>
    <row r="59" spans="1:41" ht="13.5" customHeight="1">
      <c r="A59" s="43"/>
      <c r="B59" s="43"/>
      <c r="C59" s="43"/>
      <c r="D59" s="43"/>
      <c r="E59" s="43"/>
      <c r="F59" s="43"/>
      <c r="G59" s="43"/>
      <c r="H59" s="43"/>
      <c r="I59" s="43"/>
      <c r="J59" s="43"/>
      <c r="K59" s="43"/>
      <c r="L59" s="43"/>
      <c r="M59" s="43"/>
      <c r="N59" s="43"/>
      <c r="O59" s="43"/>
      <c r="P59" s="43"/>
      <c r="Q59" s="43"/>
      <c r="R59" s="43"/>
      <c r="S59" s="43"/>
      <c r="T59" s="43"/>
      <c r="U59" s="43"/>
      <c r="V59" s="43"/>
      <c r="W59" s="43"/>
      <c r="X59" s="43"/>
      <c r="Y59" s="43"/>
      <c r="Z59" s="43"/>
      <c r="AA59" s="43"/>
      <c r="AB59" s="43"/>
      <c r="AC59" s="43"/>
      <c r="AD59" s="43"/>
      <c r="AE59" s="43"/>
      <c r="AF59" s="43"/>
      <c r="AG59" s="43"/>
      <c r="AH59" s="43"/>
      <c r="AI59" s="43"/>
      <c r="AJ59" s="43"/>
      <c r="AK59" s="43"/>
      <c r="AL59" s="43"/>
      <c r="AM59" s="43"/>
      <c r="AN59" s="43"/>
      <c r="AO59" s="43"/>
    </row>
    <row r="60" spans="1:41" ht="13.5" customHeight="1">
      <c r="A60" s="43"/>
      <c r="B60" s="43"/>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row>
    <row r="61" spans="1:41" ht="13.5" customHeight="1">
      <c r="A61" s="43"/>
      <c r="B61" s="43"/>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row>
    <row r="62" spans="1:41" ht="13.5" customHeight="1">
      <c r="A62" s="43"/>
      <c r="B62" s="43"/>
      <c r="C62" s="43"/>
      <c r="D62" s="43"/>
      <c r="E62" s="43"/>
      <c r="F62" s="43"/>
      <c r="G62" s="43"/>
      <c r="H62" s="43"/>
      <c r="I62" s="43"/>
      <c r="J62" s="43"/>
      <c r="K62" s="43"/>
      <c r="L62" s="43"/>
      <c r="M62" s="43"/>
      <c r="N62" s="43"/>
      <c r="O62" s="43"/>
      <c r="P62" s="43"/>
      <c r="Q62" s="43"/>
      <c r="R62" s="43"/>
      <c r="S62" s="43"/>
      <c r="T62" s="43"/>
      <c r="U62" s="43"/>
      <c r="V62" s="43"/>
      <c r="W62" s="43"/>
      <c r="X62" s="43"/>
      <c r="Y62" s="43"/>
      <c r="Z62" s="43"/>
      <c r="AA62" s="43"/>
      <c r="AB62" s="43"/>
      <c r="AC62" s="43"/>
      <c r="AD62" s="43"/>
      <c r="AE62" s="43"/>
      <c r="AF62" s="43"/>
      <c r="AG62" s="43"/>
      <c r="AH62" s="43"/>
      <c r="AI62" s="43"/>
      <c r="AJ62" s="43"/>
      <c r="AK62" s="43"/>
      <c r="AL62" s="43"/>
      <c r="AM62" s="43"/>
      <c r="AN62" s="43"/>
      <c r="AO62" s="43"/>
    </row>
    <row r="63" spans="1:41" ht="13.5" customHeight="1">
      <c r="A63" s="43"/>
      <c r="B63" s="43"/>
      <c r="C63" s="43"/>
      <c r="D63" s="43"/>
      <c r="E63" s="43"/>
      <c r="F63" s="43"/>
      <c r="G63" s="43"/>
      <c r="H63" s="43"/>
      <c r="I63" s="43"/>
      <c r="J63" s="43"/>
      <c r="K63" s="43"/>
      <c r="L63" s="43"/>
      <c r="M63" s="43"/>
      <c r="N63" s="43"/>
      <c r="O63" s="43"/>
      <c r="P63" s="43"/>
      <c r="Q63" s="43"/>
      <c r="R63" s="43"/>
      <c r="S63" s="43"/>
      <c r="T63" s="43"/>
      <c r="U63" s="43"/>
      <c r="V63" s="43"/>
      <c r="W63" s="43"/>
      <c r="X63" s="43"/>
      <c r="Y63" s="43"/>
      <c r="Z63" s="43"/>
      <c r="AA63" s="43"/>
      <c r="AB63" s="43"/>
      <c r="AC63" s="43"/>
      <c r="AD63" s="43"/>
      <c r="AE63" s="43"/>
      <c r="AF63" s="43"/>
      <c r="AG63" s="43"/>
      <c r="AH63" s="43"/>
      <c r="AI63" s="43"/>
      <c r="AJ63" s="43"/>
      <c r="AK63" s="43"/>
      <c r="AL63" s="43"/>
      <c r="AM63" s="43"/>
      <c r="AN63" s="43"/>
      <c r="AO63" s="43"/>
    </row>
    <row r="64" spans="1:41" ht="13.5" customHeight="1">
      <c r="A64" s="43"/>
      <c r="B64" s="43"/>
      <c r="C64" s="43"/>
      <c r="D64" s="43"/>
      <c r="E64" s="43"/>
      <c r="F64" s="43"/>
      <c r="G64" s="43"/>
      <c r="H64" s="43"/>
      <c r="I64" s="43"/>
      <c r="J64" s="43"/>
      <c r="K64" s="43"/>
      <c r="L64" s="43"/>
      <c r="M64" s="43"/>
      <c r="N64" s="43"/>
      <c r="O64" s="43"/>
      <c r="P64" s="43"/>
      <c r="Q64" s="43"/>
      <c r="R64" s="43"/>
      <c r="S64" s="43"/>
      <c r="T64" s="43"/>
      <c r="U64" s="43"/>
      <c r="V64" s="43"/>
      <c r="W64" s="43"/>
      <c r="X64" s="43"/>
      <c r="Y64" s="43"/>
      <c r="Z64" s="43"/>
      <c r="AA64" s="43"/>
      <c r="AB64" s="43"/>
      <c r="AC64" s="43"/>
      <c r="AD64" s="43"/>
      <c r="AE64" s="43"/>
      <c r="AF64" s="43"/>
      <c r="AG64" s="43"/>
      <c r="AH64" s="43"/>
      <c r="AI64" s="43"/>
      <c r="AJ64" s="43"/>
      <c r="AK64" s="43"/>
      <c r="AL64" s="43"/>
      <c r="AM64" s="43"/>
      <c r="AN64" s="43"/>
      <c r="AO64" s="43"/>
    </row>
    <row r="65" spans="1:41" ht="13.5" customHeight="1">
      <c r="A65" s="43"/>
      <c r="B65" s="43"/>
      <c r="C65" s="43"/>
      <c r="D65" s="43"/>
      <c r="E65" s="43"/>
      <c r="F65" s="43"/>
      <c r="G65" s="43"/>
      <c r="H65" s="43"/>
      <c r="I65" s="43"/>
      <c r="J65" s="43"/>
      <c r="K65" s="43"/>
      <c r="L65" s="43"/>
      <c r="M65" s="43"/>
      <c r="N65" s="43"/>
      <c r="O65" s="43"/>
      <c r="P65" s="43"/>
      <c r="Q65" s="43"/>
      <c r="R65" s="43"/>
      <c r="S65" s="43"/>
      <c r="T65" s="43"/>
      <c r="U65" s="43"/>
      <c r="V65" s="43"/>
      <c r="W65" s="43"/>
      <c r="X65" s="43"/>
      <c r="Y65" s="43"/>
      <c r="Z65" s="43"/>
      <c r="AA65" s="43"/>
      <c r="AB65" s="43"/>
      <c r="AC65" s="43"/>
      <c r="AD65" s="43"/>
      <c r="AE65" s="43"/>
      <c r="AF65" s="43"/>
      <c r="AG65" s="43"/>
      <c r="AH65" s="43"/>
      <c r="AI65" s="43"/>
      <c r="AJ65" s="43"/>
      <c r="AK65" s="43"/>
      <c r="AL65" s="43"/>
      <c r="AM65" s="43"/>
      <c r="AN65" s="43"/>
      <c r="AO65" s="43"/>
    </row>
    <row r="66" spans="1:41" ht="13.5" customHeight="1">
      <c r="A66" s="43"/>
      <c r="B66" s="43"/>
      <c r="C66" s="43"/>
      <c r="D66" s="43"/>
      <c r="E66" s="43"/>
      <c r="F66" s="43"/>
      <c r="G66" s="43"/>
      <c r="H66" s="43"/>
      <c r="I66" s="43"/>
      <c r="J66" s="43"/>
      <c r="K66" s="43"/>
      <c r="L66" s="43"/>
      <c r="M66" s="43"/>
      <c r="N66" s="43"/>
      <c r="O66" s="43"/>
      <c r="P66" s="43"/>
      <c r="Q66" s="43"/>
      <c r="R66" s="43"/>
      <c r="S66" s="43"/>
      <c r="T66" s="43"/>
      <c r="U66" s="43"/>
      <c r="V66" s="43"/>
      <c r="W66" s="43"/>
      <c r="X66" s="43"/>
      <c r="Y66" s="43"/>
      <c r="Z66" s="43"/>
      <c r="AA66" s="43"/>
      <c r="AB66" s="43"/>
      <c r="AC66" s="43"/>
      <c r="AD66" s="43"/>
      <c r="AE66" s="43"/>
      <c r="AF66" s="43"/>
      <c r="AG66" s="43"/>
      <c r="AH66" s="43"/>
      <c r="AI66" s="43"/>
      <c r="AJ66" s="43"/>
      <c r="AK66" s="43"/>
      <c r="AL66" s="43"/>
      <c r="AM66" s="43"/>
      <c r="AN66" s="43"/>
      <c r="AO66" s="43"/>
    </row>
    <row r="67" spans="1:41" ht="13.5" customHeight="1">
      <c r="A67" s="43"/>
      <c r="B67" s="43"/>
      <c r="C67" s="43"/>
      <c r="D67" s="43"/>
      <c r="E67" s="43"/>
      <c r="F67" s="43"/>
      <c r="G67" s="43"/>
      <c r="H67" s="43"/>
      <c r="I67" s="43"/>
      <c r="J67" s="43"/>
      <c r="K67" s="43"/>
      <c r="L67" s="43"/>
      <c r="M67" s="43"/>
      <c r="N67" s="43"/>
      <c r="O67" s="43"/>
      <c r="P67" s="43"/>
      <c r="Q67" s="43"/>
      <c r="R67" s="43"/>
      <c r="S67" s="43"/>
      <c r="T67" s="43"/>
      <c r="U67" s="43"/>
      <c r="V67" s="43"/>
      <c r="W67" s="43"/>
      <c r="X67" s="43"/>
      <c r="Y67" s="43"/>
      <c r="Z67" s="43"/>
      <c r="AA67" s="43"/>
      <c r="AB67" s="43"/>
      <c r="AC67" s="43"/>
      <c r="AD67" s="43"/>
      <c r="AE67" s="43"/>
      <c r="AF67" s="43"/>
      <c r="AG67" s="43"/>
      <c r="AH67" s="43"/>
      <c r="AI67" s="43"/>
      <c r="AJ67" s="43"/>
      <c r="AK67" s="43"/>
      <c r="AL67" s="43"/>
      <c r="AM67" s="43"/>
      <c r="AN67" s="43"/>
      <c r="AO67" s="43"/>
    </row>
    <row r="68" spans="1:41" ht="13.5" customHeight="1">
      <c r="A68" s="43"/>
      <c r="B68" s="43"/>
      <c r="C68" s="43"/>
      <c r="D68" s="43"/>
      <c r="E68" s="43"/>
      <c r="F68" s="43"/>
      <c r="G68" s="43"/>
      <c r="H68" s="43"/>
      <c r="I68" s="43"/>
      <c r="J68" s="43"/>
      <c r="K68" s="43"/>
      <c r="L68" s="43"/>
      <c r="M68" s="43"/>
      <c r="N68" s="43"/>
      <c r="O68" s="43"/>
      <c r="P68" s="43"/>
      <c r="Q68" s="43"/>
      <c r="R68" s="43"/>
      <c r="S68" s="43"/>
      <c r="T68" s="43"/>
      <c r="U68" s="43"/>
      <c r="V68" s="43"/>
      <c r="W68" s="43"/>
      <c r="X68" s="43"/>
      <c r="Y68" s="43"/>
      <c r="Z68" s="43"/>
      <c r="AA68" s="43"/>
      <c r="AB68" s="43"/>
      <c r="AC68" s="43"/>
      <c r="AD68" s="43"/>
      <c r="AE68" s="43"/>
      <c r="AF68" s="43"/>
      <c r="AG68" s="43"/>
      <c r="AH68" s="43"/>
      <c r="AI68" s="43"/>
      <c r="AJ68" s="43"/>
      <c r="AK68" s="43"/>
      <c r="AL68" s="43"/>
      <c r="AM68" s="43"/>
      <c r="AN68" s="43"/>
      <c r="AO68" s="43"/>
    </row>
    <row r="69" spans="1:41" ht="13.5" customHeight="1">
      <c r="A69" s="43"/>
      <c r="B69" s="43"/>
      <c r="C69" s="43"/>
      <c r="D69" s="43"/>
      <c r="E69" s="43"/>
      <c r="F69" s="43"/>
      <c r="G69" s="43"/>
      <c r="H69" s="43"/>
      <c r="I69" s="43"/>
      <c r="J69" s="43"/>
      <c r="K69" s="43"/>
      <c r="L69" s="43"/>
      <c r="M69" s="43"/>
      <c r="N69" s="43"/>
      <c r="O69" s="43"/>
      <c r="P69" s="43"/>
      <c r="Q69" s="43"/>
      <c r="R69" s="43"/>
      <c r="S69" s="43"/>
      <c r="T69" s="43"/>
      <c r="U69" s="43"/>
      <c r="V69" s="43"/>
      <c r="W69" s="43"/>
      <c r="X69" s="43"/>
      <c r="Y69" s="43"/>
      <c r="Z69" s="43"/>
      <c r="AA69" s="43"/>
      <c r="AB69" s="43"/>
      <c r="AC69" s="43"/>
      <c r="AD69" s="43"/>
      <c r="AE69" s="43"/>
      <c r="AF69" s="43"/>
      <c r="AG69" s="43"/>
      <c r="AH69" s="43"/>
      <c r="AI69" s="43"/>
      <c r="AJ69" s="43"/>
      <c r="AK69" s="43"/>
      <c r="AL69" s="43"/>
      <c r="AM69" s="43"/>
      <c r="AN69" s="43"/>
      <c r="AO69" s="43"/>
    </row>
    <row r="70" spans="1:41" ht="13.5" customHeight="1">
      <c r="A70" s="43"/>
      <c r="B70" s="43"/>
      <c r="C70" s="43"/>
      <c r="D70" s="43"/>
      <c r="E70" s="43"/>
      <c r="F70" s="43"/>
      <c r="G70" s="43"/>
      <c r="H70" s="43"/>
      <c r="I70" s="43"/>
      <c r="J70" s="43"/>
      <c r="K70" s="43"/>
      <c r="L70" s="43"/>
      <c r="M70" s="43"/>
      <c r="N70" s="43"/>
      <c r="O70" s="43"/>
      <c r="P70" s="43"/>
      <c r="Q70" s="43"/>
      <c r="R70" s="43"/>
      <c r="S70" s="43"/>
      <c r="T70" s="43"/>
      <c r="U70" s="43"/>
      <c r="V70" s="43"/>
      <c r="W70" s="43"/>
      <c r="X70" s="43"/>
      <c r="Y70" s="43"/>
      <c r="Z70" s="43"/>
      <c r="AA70" s="43"/>
      <c r="AB70" s="43"/>
      <c r="AC70" s="43"/>
      <c r="AD70" s="43"/>
      <c r="AE70" s="43"/>
      <c r="AF70" s="43"/>
      <c r="AG70" s="43"/>
      <c r="AH70" s="43"/>
      <c r="AI70" s="43"/>
      <c r="AJ70" s="43"/>
      <c r="AK70" s="43"/>
      <c r="AL70" s="43"/>
      <c r="AM70" s="43"/>
      <c r="AN70" s="43"/>
      <c r="AO70" s="43"/>
    </row>
    <row r="71" spans="1:41" ht="13.5" customHeight="1">
      <c r="A71" s="43"/>
      <c r="B71" s="43"/>
      <c r="C71" s="43"/>
      <c r="D71" s="43"/>
      <c r="E71" s="43"/>
      <c r="F71" s="43"/>
      <c r="G71" s="43"/>
      <c r="H71" s="43"/>
      <c r="I71" s="43"/>
      <c r="J71" s="43"/>
      <c r="K71" s="43"/>
      <c r="L71" s="43"/>
      <c r="M71" s="43"/>
      <c r="N71" s="43"/>
      <c r="O71" s="43"/>
      <c r="P71" s="43"/>
      <c r="Q71" s="43"/>
      <c r="R71" s="43"/>
      <c r="S71" s="43"/>
      <c r="T71" s="43"/>
      <c r="U71" s="43"/>
      <c r="V71" s="43"/>
      <c r="W71" s="43"/>
      <c r="X71" s="43"/>
      <c r="Y71" s="43"/>
      <c r="Z71" s="43"/>
      <c r="AA71" s="43"/>
      <c r="AB71" s="43"/>
      <c r="AC71" s="43"/>
      <c r="AD71" s="43"/>
      <c r="AE71" s="43"/>
      <c r="AF71" s="43"/>
      <c r="AG71" s="43"/>
      <c r="AH71" s="43"/>
      <c r="AI71" s="43"/>
      <c r="AJ71" s="43"/>
      <c r="AK71" s="43"/>
      <c r="AL71" s="43"/>
      <c r="AM71" s="43"/>
      <c r="AN71" s="43"/>
      <c r="AO71" s="43"/>
    </row>
    <row r="72" spans="1:41" ht="13.5" customHeight="1">
      <c r="A72" s="43"/>
      <c r="B72" s="43"/>
      <c r="C72" s="43"/>
      <c r="D72" s="43"/>
      <c r="E72" s="43"/>
      <c r="F72" s="43"/>
      <c r="G72" s="43"/>
      <c r="H72" s="43"/>
      <c r="I72" s="43"/>
      <c r="J72" s="43"/>
      <c r="K72" s="43"/>
      <c r="L72" s="43"/>
      <c r="M72" s="43"/>
      <c r="N72" s="43"/>
      <c r="O72" s="43"/>
      <c r="P72" s="43"/>
      <c r="Q72" s="43"/>
      <c r="R72" s="43"/>
      <c r="S72" s="43"/>
      <c r="T72" s="43"/>
      <c r="U72" s="43"/>
      <c r="V72" s="43"/>
      <c r="W72" s="43"/>
      <c r="X72" s="43"/>
      <c r="Y72" s="43"/>
      <c r="Z72" s="43"/>
      <c r="AA72" s="43"/>
      <c r="AB72" s="43"/>
      <c r="AC72" s="43"/>
      <c r="AD72" s="43"/>
      <c r="AE72" s="43"/>
      <c r="AF72" s="43"/>
      <c r="AG72" s="43"/>
      <c r="AH72" s="43"/>
      <c r="AI72" s="43"/>
      <c r="AJ72" s="43"/>
      <c r="AK72" s="43"/>
      <c r="AL72" s="43"/>
      <c r="AM72" s="43"/>
      <c r="AN72" s="43"/>
      <c r="AO72" s="43"/>
    </row>
    <row r="73" spans="1:41" ht="13.5" customHeight="1">
      <c r="A73" s="43"/>
      <c r="B73" s="43"/>
      <c r="C73" s="43"/>
      <c r="D73" s="43"/>
      <c r="E73" s="43"/>
      <c r="F73" s="43"/>
      <c r="G73" s="43"/>
      <c r="H73" s="43"/>
      <c r="I73" s="43"/>
      <c r="J73" s="43"/>
      <c r="K73" s="43"/>
      <c r="L73" s="43"/>
      <c r="M73" s="43"/>
      <c r="N73" s="43"/>
      <c r="O73" s="43"/>
      <c r="P73" s="43"/>
      <c r="Q73" s="43"/>
      <c r="R73" s="43"/>
      <c r="S73" s="43"/>
      <c r="T73" s="43"/>
      <c r="U73" s="43"/>
      <c r="V73" s="43"/>
      <c r="W73" s="43"/>
      <c r="X73" s="43"/>
      <c r="Y73" s="43"/>
      <c r="Z73" s="43"/>
      <c r="AA73" s="43"/>
      <c r="AB73" s="43"/>
      <c r="AC73" s="43"/>
      <c r="AD73" s="43"/>
      <c r="AE73" s="43"/>
      <c r="AF73" s="43"/>
      <c r="AG73" s="43"/>
      <c r="AH73" s="43"/>
      <c r="AI73" s="43"/>
      <c r="AJ73" s="43"/>
      <c r="AK73" s="43"/>
      <c r="AL73" s="43"/>
      <c r="AM73" s="43"/>
      <c r="AN73" s="43"/>
      <c r="AO73" s="43"/>
    </row>
    <row r="74" spans="1:41" ht="13.5" customHeight="1">
      <c r="A74" s="43"/>
      <c r="B74" s="43"/>
      <c r="C74" s="43"/>
      <c r="D74" s="43"/>
      <c r="E74" s="43"/>
      <c r="F74" s="43"/>
      <c r="G74" s="43"/>
      <c r="H74" s="43"/>
      <c r="I74" s="43"/>
      <c r="J74" s="43"/>
      <c r="K74" s="43"/>
      <c r="L74" s="43"/>
      <c r="M74" s="43"/>
      <c r="N74" s="43"/>
      <c r="O74" s="43"/>
      <c r="P74" s="43"/>
      <c r="Q74" s="43"/>
      <c r="R74" s="43"/>
      <c r="S74" s="43"/>
      <c r="T74" s="43"/>
      <c r="U74" s="43"/>
      <c r="V74" s="43"/>
      <c r="W74" s="43"/>
      <c r="X74" s="43"/>
      <c r="Y74" s="43"/>
      <c r="Z74" s="43"/>
      <c r="AA74" s="43"/>
      <c r="AB74" s="43"/>
      <c r="AC74" s="43"/>
      <c r="AD74" s="43"/>
      <c r="AE74" s="43"/>
      <c r="AF74" s="43"/>
      <c r="AG74" s="43"/>
      <c r="AH74" s="43"/>
      <c r="AI74" s="43"/>
      <c r="AJ74" s="43"/>
      <c r="AK74" s="43"/>
      <c r="AL74" s="43"/>
      <c r="AM74" s="43"/>
      <c r="AN74" s="43"/>
      <c r="AO74" s="43"/>
    </row>
    <row r="75" spans="1:41" ht="13.5" customHeight="1">
      <c r="A75" s="43"/>
      <c r="B75" s="43"/>
      <c r="C75" s="43"/>
      <c r="D75" s="43"/>
      <c r="E75" s="43"/>
      <c r="F75" s="43"/>
      <c r="G75" s="43"/>
      <c r="H75" s="43"/>
      <c r="I75" s="43"/>
      <c r="J75" s="43"/>
      <c r="K75" s="43"/>
      <c r="L75" s="43"/>
      <c r="M75" s="43"/>
      <c r="N75" s="43"/>
      <c r="O75" s="43"/>
      <c r="P75" s="43"/>
      <c r="Q75" s="43"/>
      <c r="R75" s="43"/>
      <c r="S75" s="43"/>
      <c r="T75" s="43"/>
      <c r="U75" s="43"/>
      <c r="V75" s="43"/>
      <c r="W75" s="43"/>
      <c r="X75" s="43"/>
      <c r="Y75" s="43"/>
      <c r="Z75" s="43"/>
      <c r="AA75" s="43"/>
      <c r="AB75" s="43"/>
      <c r="AC75" s="43"/>
      <c r="AD75" s="43"/>
      <c r="AE75" s="43"/>
      <c r="AF75" s="43"/>
      <c r="AG75" s="43"/>
      <c r="AH75" s="43"/>
      <c r="AI75" s="43"/>
      <c r="AJ75" s="43"/>
      <c r="AK75" s="43"/>
      <c r="AL75" s="43"/>
      <c r="AM75" s="43"/>
      <c r="AN75" s="43"/>
      <c r="AO75" s="43"/>
    </row>
    <row r="76" spans="1:41" ht="13.5" customHeight="1">
      <c r="A76" s="43"/>
      <c r="B76" s="43"/>
      <c r="C76" s="43"/>
      <c r="D76" s="43"/>
      <c r="E76" s="43"/>
      <c r="F76" s="43"/>
      <c r="G76" s="43"/>
      <c r="H76" s="43"/>
      <c r="I76" s="43"/>
      <c r="J76" s="43"/>
      <c r="K76" s="43"/>
      <c r="L76" s="43"/>
      <c r="M76" s="43"/>
      <c r="N76" s="43"/>
      <c r="O76" s="43"/>
      <c r="P76" s="43"/>
      <c r="Q76" s="43"/>
      <c r="R76" s="43"/>
      <c r="S76" s="43"/>
      <c r="T76" s="43"/>
      <c r="U76" s="43"/>
      <c r="V76" s="43"/>
      <c r="W76" s="43"/>
      <c r="X76" s="43"/>
      <c r="Y76" s="43"/>
      <c r="Z76" s="43"/>
      <c r="AA76" s="43"/>
      <c r="AB76" s="43"/>
      <c r="AC76" s="43"/>
      <c r="AD76" s="43"/>
      <c r="AE76" s="43"/>
      <c r="AF76" s="43"/>
      <c r="AG76" s="43"/>
      <c r="AH76" s="43"/>
      <c r="AI76" s="43"/>
      <c r="AJ76" s="43"/>
      <c r="AK76" s="43"/>
      <c r="AL76" s="43"/>
      <c r="AM76" s="43"/>
      <c r="AN76" s="43"/>
      <c r="AO76" s="43"/>
    </row>
    <row r="77" spans="1:41" ht="13.5" customHeight="1">
      <c r="A77" s="43"/>
      <c r="B77" s="43"/>
      <c r="C77" s="43"/>
      <c r="D77" s="43"/>
      <c r="E77" s="43"/>
      <c r="F77" s="43"/>
      <c r="G77" s="43"/>
      <c r="H77" s="43"/>
      <c r="I77" s="43"/>
      <c r="J77" s="43"/>
      <c r="K77" s="43"/>
      <c r="L77" s="43"/>
      <c r="M77" s="43"/>
      <c r="N77" s="43"/>
      <c r="O77" s="43"/>
      <c r="P77" s="43"/>
      <c r="Q77" s="43"/>
      <c r="R77" s="43"/>
      <c r="S77" s="43"/>
      <c r="T77" s="43"/>
      <c r="U77" s="43"/>
      <c r="V77" s="43"/>
      <c r="W77" s="43"/>
      <c r="X77" s="43"/>
      <c r="Y77" s="43"/>
      <c r="Z77" s="43"/>
      <c r="AA77" s="43"/>
      <c r="AB77" s="43"/>
      <c r="AC77" s="43"/>
      <c r="AD77" s="43"/>
      <c r="AE77" s="43"/>
      <c r="AF77" s="43"/>
      <c r="AG77" s="43"/>
      <c r="AH77" s="43"/>
      <c r="AI77" s="43"/>
      <c r="AJ77" s="43"/>
      <c r="AK77" s="43"/>
      <c r="AL77" s="43"/>
      <c r="AM77" s="43"/>
      <c r="AN77" s="43"/>
      <c r="AO77" s="43"/>
    </row>
    <row r="78" spans="1:41" ht="13.5" customHeight="1">
      <c r="A78" s="43"/>
      <c r="B78" s="43"/>
      <c r="C78" s="43"/>
      <c r="D78" s="43"/>
      <c r="E78" s="43"/>
      <c r="F78" s="43"/>
      <c r="G78" s="43"/>
      <c r="H78" s="43"/>
      <c r="I78" s="43"/>
      <c r="J78" s="43"/>
      <c r="K78" s="43"/>
      <c r="L78" s="43"/>
      <c r="M78" s="43"/>
      <c r="N78" s="43"/>
      <c r="O78" s="43"/>
      <c r="P78" s="43"/>
      <c r="Q78" s="43"/>
      <c r="R78" s="43"/>
      <c r="S78" s="43"/>
      <c r="T78" s="43"/>
      <c r="U78" s="43"/>
      <c r="V78" s="43"/>
      <c r="W78" s="43"/>
      <c r="X78" s="43"/>
      <c r="Y78" s="43"/>
      <c r="Z78" s="43"/>
      <c r="AA78" s="43"/>
      <c r="AB78" s="43"/>
      <c r="AC78" s="43"/>
      <c r="AD78" s="43"/>
      <c r="AE78" s="43"/>
      <c r="AF78" s="43"/>
      <c r="AG78" s="43"/>
      <c r="AH78" s="43"/>
      <c r="AI78" s="43"/>
      <c r="AJ78" s="43"/>
      <c r="AK78" s="43"/>
      <c r="AL78" s="43"/>
      <c r="AM78" s="43"/>
      <c r="AN78" s="43"/>
      <c r="AO78" s="43"/>
    </row>
    <row r="79" spans="1:41" ht="13.5" customHeight="1">
      <c r="A79" s="43"/>
      <c r="B79" s="43"/>
      <c r="C79" s="43"/>
      <c r="D79" s="43"/>
      <c r="E79" s="43"/>
      <c r="F79" s="43"/>
      <c r="G79" s="43"/>
      <c r="H79" s="43"/>
      <c r="I79" s="43"/>
      <c r="J79" s="43"/>
      <c r="K79" s="43"/>
      <c r="L79" s="43"/>
      <c r="M79" s="43"/>
      <c r="N79" s="43"/>
      <c r="O79" s="43"/>
      <c r="P79" s="43"/>
      <c r="Q79" s="43"/>
      <c r="R79" s="43"/>
      <c r="S79" s="43"/>
      <c r="T79" s="43"/>
      <c r="U79" s="43"/>
      <c r="V79" s="43"/>
      <c r="W79" s="43"/>
      <c r="X79" s="43"/>
      <c r="Y79" s="43"/>
      <c r="Z79" s="43"/>
      <c r="AA79" s="43"/>
      <c r="AB79" s="43"/>
      <c r="AC79" s="43"/>
      <c r="AD79" s="43"/>
      <c r="AE79" s="43"/>
      <c r="AF79" s="43"/>
      <c r="AG79" s="43"/>
      <c r="AH79" s="43"/>
      <c r="AI79" s="43"/>
      <c r="AJ79" s="43"/>
      <c r="AK79" s="43"/>
      <c r="AL79" s="43"/>
      <c r="AM79" s="43"/>
      <c r="AN79" s="43"/>
      <c r="AO79" s="43"/>
    </row>
    <row r="80" spans="1:41" ht="13.5" customHeight="1">
      <c r="A80" s="43"/>
      <c r="B80" s="43"/>
      <c r="C80" s="43"/>
      <c r="D80" s="43"/>
      <c r="E80" s="43"/>
      <c r="F80" s="43"/>
      <c r="G80" s="43"/>
      <c r="H80" s="43"/>
      <c r="I80" s="43"/>
      <c r="J80" s="43"/>
      <c r="K80" s="43"/>
      <c r="L80" s="43"/>
      <c r="M80" s="43"/>
      <c r="N80" s="43"/>
      <c r="O80" s="43"/>
      <c r="P80" s="43"/>
      <c r="Q80" s="43"/>
      <c r="R80" s="43"/>
      <c r="S80" s="43"/>
      <c r="T80" s="43"/>
      <c r="U80" s="43"/>
      <c r="V80" s="43"/>
      <c r="W80" s="43"/>
      <c r="X80" s="43"/>
      <c r="Y80" s="43"/>
      <c r="Z80" s="43"/>
      <c r="AA80" s="43"/>
      <c r="AB80" s="43"/>
      <c r="AC80" s="43"/>
      <c r="AD80" s="43"/>
      <c r="AE80" s="43"/>
      <c r="AF80" s="43"/>
      <c r="AG80" s="43"/>
      <c r="AH80" s="43"/>
      <c r="AI80" s="43"/>
      <c r="AJ80" s="43"/>
      <c r="AK80" s="43"/>
      <c r="AL80" s="43"/>
      <c r="AM80" s="43"/>
      <c r="AN80" s="43"/>
      <c r="AO80" s="43"/>
    </row>
    <row r="81" spans="1:41" ht="13.5" customHeight="1">
      <c r="A81" s="43"/>
      <c r="B81" s="43"/>
      <c r="C81" s="43"/>
      <c r="D81" s="43"/>
      <c r="E81" s="43"/>
      <c r="F81" s="43"/>
      <c r="G81" s="43"/>
      <c r="H81" s="43"/>
      <c r="I81" s="43"/>
      <c r="J81" s="43"/>
      <c r="K81" s="43"/>
      <c r="L81" s="43"/>
      <c r="M81" s="43"/>
      <c r="N81" s="43"/>
      <c r="O81" s="43"/>
      <c r="P81" s="43"/>
      <c r="Q81" s="43"/>
      <c r="R81" s="43"/>
      <c r="S81" s="43"/>
      <c r="T81" s="43"/>
      <c r="U81" s="43"/>
      <c r="V81" s="43"/>
      <c r="W81" s="43"/>
      <c r="X81" s="43"/>
      <c r="Y81" s="43"/>
      <c r="Z81" s="43"/>
      <c r="AA81" s="43"/>
      <c r="AB81" s="43"/>
      <c r="AC81" s="43"/>
      <c r="AD81" s="43"/>
      <c r="AE81" s="43"/>
      <c r="AF81" s="43"/>
      <c r="AG81" s="43"/>
      <c r="AH81" s="43"/>
      <c r="AI81" s="43"/>
      <c r="AJ81" s="43"/>
      <c r="AK81" s="43"/>
      <c r="AL81" s="43"/>
      <c r="AM81" s="43"/>
      <c r="AN81" s="43"/>
      <c r="AO81" s="43"/>
    </row>
    <row r="82" spans="1:41" ht="13.5" customHeight="1">
      <c r="A82" s="43"/>
      <c r="B82" s="43"/>
      <c r="C82" s="43"/>
      <c r="D82" s="43"/>
      <c r="E82" s="43"/>
      <c r="F82" s="43"/>
      <c r="G82" s="43"/>
      <c r="H82" s="43"/>
      <c r="I82" s="43"/>
      <c r="J82" s="43"/>
      <c r="K82" s="43"/>
      <c r="L82" s="43"/>
      <c r="M82" s="43"/>
      <c r="N82" s="43"/>
      <c r="O82" s="43"/>
      <c r="P82" s="43"/>
      <c r="Q82" s="43"/>
      <c r="R82" s="43"/>
      <c r="S82" s="43"/>
      <c r="T82" s="43"/>
      <c r="U82" s="43"/>
      <c r="V82" s="43"/>
      <c r="W82" s="43"/>
      <c r="X82" s="43"/>
      <c r="Y82" s="43"/>
      <c r="Z82" s="43"/>
      <c r="AA82" s="43"/>
      <c r="AB82" s="43"/>
      <c r="AC82" s="43"/>
      <c r="AD82" s="43"/>
      <c r="AE82" s="43"/>
      <c r="AF82" s="43"/>
      <c r="AG82" s="43"/>
      <c r="AH82" s="43"/>
      <c r="AI82" s="43"/>
      <c r="AJ82" s="43"/>
      <c r="AK82" s="43"/>
      <c r="AL82" s="43"/>
      <c r="AM82" s="43"/>
      <c r="AN82" s="43"/>
      <c r="AO82" s="43"/>
    </row>
    <row r="83" spans="1:41" ht="13.5" customHeight="1">
      <c r="A83" s="43"/>
      <c r="B83" s="43"/>
      <c r="C83" s="43"/>
      <c r="D83" s="43"/>
      <c r="E83" s="43"/>
      <c r="F83" s="43"/>
      <c r="G83" s="43"/>
      <c r="H83" s="43"/>
      <c r="I83" s="43"/>
      <c r="J83" s="43"/>
      <c r="K83" s="43"/>
      <c r="L83" s="43"/>
      <c r="M83" s="43"/>
      <c r="N83" s="43"/>
      <c r="O83" s="43"/>
      <c r="P83" s="43"/>
      <c r="Q83" s="43"/>
      <c r="R83" s="43"/>
      <c r="S83" s="43"/>
      <c r="T83" s="43"/>
      <c r="U83" s="43"/>
      <c r="V83" s="43"/>
      <c r="W83" s="43"/>
      <c r="X83" s="43"/>
      <c r="Y83" s="43"/>
      <c r="Z83" s="43"/>
      <c r="AA83" s="43"/>
      <c r="AB83" s="43"/>
      <c r="AC83" s="43"/>
      <c r="AD83" s="43"/>
      <c r="AE83" s="43"/>
      <c r="AF83" s="43"/>
      <c r="AG83" s="43"/>
      <c r="AH83" s="43"/>
      <c r="AI83" s="43"/>
      <c r="AJ83" s="43"/>
      <c r="AK83" s="43"/>
      <c r="AL83" s="43"/>
      <c r="AM83" s="43"/>
      <c r="AN83" s="43"/>
      <c r="AO83" s="43"/>
    </row>
    <row r="84" spans="1:41" ht="13.5" customHeight="1">
      <c r="A84" s="43"/>
      <c r="B84" s="43"/>
      <c r="C84" s="43"/>
      <c r="D84" s="43"/>
      <c r="E84" s="43"/>
      <c r="F84" s="43"/>
      <c r="G84" s="43"/>
      <c r="H84" s="43"/>
      <c r="I84" s="43"/>
      <c r="J84" s="43"/>
      <c r="K84" s="43"/>
      <c r="L84" s="43"/>
      <c r="M84" s="43"/>
      <c r="N84" s="43"/>
      <c r="O84" s="43"/>
      <c r="P84" s="43"/>
      <c r="Q84" s="43"/>
      <c r="R84" s="43"/>
      <c r="S84" s="43"/>
      <c r="T84" s="43"/>
      <c r="U84" s="43"/>
      <c r="V84" s="43"/>
      <c r="W84" s="43"/>
      <c r="X84" s="43"/>
      <c r="Y84" s="43"/>
      <c r="Z84" s="43"/>
      <c r="AA84" s="43"/>
      <c r="AB84" s="43"/>
      <c r="AC84" s="43"/>
      <c r="AD84" s="43"/>
      <c r="AE84" s="43"/>
      <c r="AF84" s="43"/>
      <c r="AG84" s="43"/>
      <c r="AH84" s="43"/>
      <c r="AI84" s="43"/>
      <c r="AJ84" s="43"/>
      <c r="AK84" s="43"/>
      <c r="AL84" s="43"/>
      <c r="AM84" s="43"/>
      <c r="AN84" s="43"/>
      <c r="AO84" s="43"/>
    </row>
    <row r="85" spans="1:41" ht="13.5" customHeight="1">
      <c r="A85" s="43"/>
      <c r="B85" s="43"/>
      <c r="C85" s="43"/>
      <c r="D85" s="43"/>
      <c r="E85" s="43"/>
      <c r="F85" s="43"/>
      <c r="G85" s="43"/>
      <c r="H85" s="43"/>
      <c r="I85" s="43"/>
      <c r="J85" s="43"/>
      <c r="K85" s="43"/>
      <c r="L85" s="43"/>
      <c r="M85" s="43"/>
      <c r="N85" s="43"/>
      <c r="O85" s="43"/>
      <c r="P85" s="43"/>
      <c r="Q85" s="43"/>
      <c r="R85" s="43"/>
      <c r="S85" s="43"/>
      <c r="T85" s="43"/>
      <c r="U85" s="43"/>
      <c r="V85" s="43"/>
      <c r="W85" s="43"/>
      <c r="X85" s="43"/>
      <c r="Y85" s="43"/>
      <c r="Z85" s="43"/>
      <c r="AA85" s="43"/>
      <c r="AB85" s="43"/>
      <c r="AC85" s="43"/>
      <c r="AD85" s="43"/>
      <c r="AE85" s="43"/>
      <c r="AF85" s="43"/>
      <c r="AG85" s="43"/>
      <c r="AH85" s="43"/>
      <c r="AI85" s="43"/>
      <c r="AJ85" s="43"/>
      <c r="AK85" s="43"/>
      <c r="AL85" s="43"/>
      <c r="AM85" s="43"/>
      <c r="AN85" s="43"/>
      <c r="AO85" s="43"/>
    </row>
    <row r="86" spans="1:41" ht="13.5" customHeight="1">
      <c r="A86" s="43"/>
      <c r="B86" s="43"/>
      <c r="C86" s="43"/>
      <c r="D86" s="43"/>
      <c r="E86" s="43"/>
      <c r="F86" s="43"/>
      <c r="G86" s="43"/>
      <c r="H86" s="43"/>
      <c r="I86" s="43"/>
      <c r="J86" s="43"/>
      <c r="K86" s="43"/>
      <c r="L86" s="43"/>
      <c r="M86" s="43"/>
      <c r="N86" s="43"/>
      <c r="O86" s="43"/>
      <c r="P86" s="43"/>
      <c r="Q86" s="43"/>
      <c r="R86" s="43"/>
      <c r="S86" s="43"/>
      <c r="T86" s="43"/>
      <c r="U86" s="43"/>
      <c r="V86" s="43"/>
      <c r="W86" s="43"/>
      <c r="X86" s="43"/>
      <c r="Y86" s="43"/>
      <c r="Z86" s="43"/>
      <c r="AA86" s="43"/>
      <c r="AB86" s="43"/>
      <c r="AC86" s="43"/>
      <c r="AD86" s="43"/>
      <c r="AE86" s="43"/>
      <c r="AF86" s="43"/>
      <c r="AG86" s="43"/>
      <c r="AH86" s="43"/>
      <c r="AI86" s="43"/>
      <c r="AJ86" s="43"/>
      <c r="AK86" s="43"/>
      <c r="AL86" s="43"/>
      <c r="AM86" s="43"/>
      <c r="AN86" s="43"/>
      <c r="AO86" s="43"/>
    </row>
    <row r="87" spans="1:41" ht="13.5" customHeight="1">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row>
    <row r="88" spans="1:41" ht="13.5" customHeight="1">
      <c r="A88" s="43"/>
      <c r="B88" s="43"/>
      <c r="C88" s="43"/>
      <c r="D88" s="43"/>
      <c r="E88" s="43"/>
      <c r="F88" s="43"/>
      <c r="G88" s="43"/>
      <c r="H88" s="43"/>
      <c r="I88" s="43"/>
      <c r="J88" s="43"/>
      <c r="K88" s="43"/>
      <c r="L88" s="43"/>
      <c r="M88" s="43"/>
      <c r="N88" s="43"/>
      <c r="O88" s="43"/>
      <c r="P88" s="43"/>
      <c r="Q88" s="43"/>
      <c r="R88" s="43"/>
      <c r="S88" s="43"/>
      <c r="T88" s="43"/>
      <c r="U88" s="43"/>
      <c r="V88" s="43"/>
      <c r="W88" s="43"/>
      <c r="X88" s="43"/>
      <c r="Y88" s="43"/>
      <c r="Z88" s="43"/>
      <c r="AA88" s="43"/>
      <c r="AB88" s="43"/>
      <c r="AC88" s="43"/>
      <c r="AD88" s="43"/>
      <c r="AE88" s="43"/>
      <c r="AF88" s="43"/>
      <c r="AG88" s="43"/>
      <c r="AH88" s="43"/>
      <c r="AI88" s="43"/>
      <c r="AJ88" s="43"/>
      <c r="AK88" s="43"/>
      <c r="AL88" s="43"/>
      <c r="AM88" s="43"/>
      <c r="AN88" s="43"/>
      <c r="AO88" s="43"/>
    </row>
    <row r="89" spans="1:41" ht="13.5" customHeight="1">
      <c r="A89" s="43"/>
      <c r="B89" s="43"/>
      <c r="C89" s="43"/>
      <c r="D89" s="43"/>
      <c r="E89" s="43"/>
      <c r="F89" s="43"/>
      <c r="G89" s="43"/>
      <c r="H89" s="43"/>
      <c r="I89" s="43"/>
      <c r="J89" s="43"/>
      <c r="K89" s="43"/>
      <c r="L89" s="43"/>
      <c r="M89" s="43"/>
      <c r="N89" s="43"/>
      <c r="O89" s="43"/>
      <c r="P89" s="43"/>
      <c r="Q89" s="43"/>
      <c r="R89" s="43"/>
      <c r="S89" s="43"/>
      <c r="T89" s="43"/>
      <c r="U89" s="43"/>
      <c r="V89" s="43"/>
      <c r="W89" s="43"/>
      <c r="X89" s="43"/>
      <c r="Y89" s="43"/>
      <c r="Z89" s="43"/>
      <c r="AA89" s="43"/>
      <c r="AB89" s="43"/>
      <c r="AC89" s="43"/>
      <c r="AD89" s="43"/>
      <c r="AE89" s="43"/>
      <c r="AF89" s="43"/>
      <c r="AG89" s="43"/>
      <c r="AH89" s="43"/>
      <c r="AI89" s="43"/>
      <c r="AJ89" s="43"/>
      <c r="AK89" s="43"/>
      <c r="AL89" s="43"/>
      <c r="AM89" s="43"/>
      <c r="AN89" s="43"/>
      <c r="AO89" s="43"/>
    </row>
    <row r="90" spans="1:41" ht="13.5" customHeight="1">
      <c r="A90" s="43"/>
      <c r="B90" s="43"/>
      <c r="C90" s="43"/>
      <c r="D90" s="43"/>
      <c r="E90" s="43"/>
      <c r="F90" s="43"/>
      <c r="G90" s="43"/>
      <c r="H90" s="43"/>
      <c r="I90" s="43"/>
      <c r="J90" s="43"/>
      <c r="K90" s="43"/>
      <c r="L90" s="43"/>
      <c r="M90" s="43"/>
      <c r="N90" s="43"/>
      <c r="O90" s="43"/>
      <c r="P90" s="43"/>
      <c r="Q90" s="43"/>
      <c r="R90" s="43"/>
      <c r="S90" s="43"/>
      <c r="T90" s="43"/>
      <c r="U90" s="43"/>
      <c r="V90" s="43"/>
      <c r="W90" s="43"/>
      <c r="X90" s="43"/>
      <c r="Y90" s="43"/>
      <c r="Z90" s="43"/>
      <c r="AA90" s="43"/>
      <c r="AB90" s="43"/>
      <c r="AC90" s="43"/>
      <c r="AD90" s="43"/>
      <c r="AE90" s="43"/>
      <c r="AF90" s="43"/>
      <c r="AG90" s="43"/>
      <c r="AH90" s="43"/>
      <c r="AI90" s="43"/>
      <c r="AJ90" s="43"/>
      <c r="AK90" s="43"/>
      <c r="AL90" s="43"/>
      <c r="AM90" s="43"/>
      <c r="AN90" s="43"/>
      <c r="AO90" s="43"/>
    </row>
    <row r="91" spans="1:41" ht="13.5" customHeight="1">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row>
    <row r="92" spans="1:41" ht="13.5" customHeight="1">
      <c r="A92" s="43"/>
      <c r="B92" s="43"/>
      <c r="C92" s="43"/>
      <c r="D92" s="43"/>
      <c r="E92" s="43"/>
      <c r="F92" s="43"/>
      <c r="G92" s="43"/>
      <c r="H92" s="43"/>
      <c r="I92" s="43"/>
      <c r="J92" s="43"/>
      <c r="K92" s="43"/>
      <c r="L92" s="43"/>
      <c r="M92" s="43"/>
      <c r="N92" s="43"/>
      <c r="O92" s="43"/>
      <c r="P92" s="43"/>
      <c r="Q92" s="43"/>
      <c r="R92" s="43"/>
      <c r="S92" s="43"/>
      <c r="T92" s="43"/>
      <c r="U92" s="43"/>
      <c r="V92" s="43"/>
      <c r="W92" s="43"/>
      <c r="X92" s="43"/>
      <c r="Y92" s="43"/>
      <c r="Z92" s="43"/>
      <c r="AA92" s="43"/>
      <c r="AB92" s="43"/>
      <c r="AC92" s="43"/>
      <c r="AD92" s="43"/>
      <c r="AE92" s="43"/>
      <c r="AF92" s="43"/>
      <c r="AG92" s="43"/>
      <c r="AH92" s="43"/>
      <c r="AI92" s="43"/>
      <c r="AJ92" s="43"/>
      <c r="AK92" s="43"/>
      <c r="AL92" s="43"/>
      <c r="AM92" s="43"/>
      <c r="AN92" s="43"/>
      <c r="AO92" s="43"/>
    </row>
    <row r="93" spans="1:41" ht="13.5" customHeight="1">
      <c r="A93" s="43"/>
      <c r="B93" s="43"/>
      <c r="C93" s="43"/>
      <c r="D93" s="43"/>
      <c r="E93" s="43"/>
      <c r="F93" s="43"/>
      <c r="G93" s="43"/>
      <c r="H93" s="43"/>
      <c r="I93" s="43"/>
      <c r="J93" s="43"/>
      <c r="K93" s="43"/>
      <c r="L93" s="43"/>
      <c r="M93" s="43"/>
      <c r="N93" s="43"/>
      <c r="O93" s="43"/>
      <c r="P93" s="43"/>
      <c r="Q93" s="43"/>
      <c r="R93" s="43"/>
      <c r="S93" s="43"/>
      <c r="T93" s="43"/>
      <c r="U93" s="43"/>
      <c r="V93" s="43"/>
      <c r="W93" s="43"/>
      <c r="X93" s="43"/>
      <c r="Y93" s="43"/>
      <c r="Z93" s="43"/>
      <c r="AA93" s="43"/>
      <c r="AB93" s="43"/>
      <c r="AC93" s="43"/>
      <c r="AD93" s="43"/>
      <c r="AE93" s="43"/>
      <c r="AF93" s="43"/>
      <c r="AG93" s="43"/>
      <c r="AH93" s="43"/>
      <c r="AI93" s="43"/>
      <c r="AJ93" s="43"/>
      <c r="AK93" s="43"/>
      <c r="AL93" s="43"/>
      <c r="AM93" s="43"/>
      <c r="AN93" s="43"/>
      <c r="AO93" s="43"/>
    </row>
    <row r="94" spans="1:41" ht="13.5" customHeight="1">
      <c r="A94" s="43"/>
      <c r="B94" s="43"/>
      <c r="C94" s="43"/>
      <c r="D94" s="43"/>
      <c r="E94" s="43"/>
      <c r="F94" s="43"/>
      <c r="G94" s="43"/>
      <c r="H94" s="43"/>
      <c r="I94" s="43"/>
      <c r="J94" s="43"/>
      <c r="K94" s="43"/>
      <c r="L94" s="43"/>
      <c r="M94" s="43"/>
      <c r="N94" s="43"/>
      <c r="O94" s="43"/>
      <c r="P94" s="43"/>
      <c r="Q94" s="43"/>
      <c r="R94" s="43"/>
      <c r="S94" s="43"/>
      <c r="T94" s="43"/>
      <c r="U94" s="43"/>
      <c r="V94" s="43"/>
      <c r="W94" s="43"/>
      <c r="X94" s="43"/>
      <c r="Y94" s="43"/>
      <c r="Z94" s="43"/>
      <c r="AA94" s="43"/>
      <c r="AB94" s="43"/>
      <c r="AC94" s="43"/>
      <c r="AD94" s="43"/>
      <c r="AE94" s="43"/>
      <c r="AF94" s="43"/>
      <c r="AG94" s="43"/>
      <c r="AH94" s="43"/>
      <c r="AI94" s="43"/>
      <c r="AJ94" s="43"/>
      <c r="AK94" s="43"/>
      <c r="AL94" s="43"/>
      <c r="AM94" s="43"/>
      <c r="AN94" s="43"/>
      <c r="AO94" s="43"/>
    </row>
    <row r="95" spans="1:41" ht="13.5" customHeight="1">
      <c r="A95" s="43"/>
      <c r="B95" s="43"/>
      <c r="C95" s="43"/>
      <c r="D95" s="43"/>
      <c r="E95" s="43"/>
      <c r="F95" s="43"/>
      <c r="G95" s="43"/>
      <c r="H95" s="43"/>
      <c r="I95" s="43"/>
      <c r="J95" s="43"/>
      <c r="K95" s="43"/>
      <c r="L95" s="43"/>
      <c r="M95" s="43"/>
      <c r="N95" s="43"/>
      <c r="O95" s="43"/>
      <c r="P95" s="43"/>
      <c r="Q95" s="43"/>
      <c r="R95" s="43"/>
      <c r="S95" s="43"/>
      <c r="T95" s="43"/>
      <c r="U95" s="43"/>
      <c r="V95" s="43"/>
      <c r="W95" s="43"/>
      <c r="X95" s="43"/>
      <c r="Y95" s="43"/>
      <c r="Z95" s="43"/>
      <c r="AA95" s="43"/>
      <c r="AB95" s="43"/>
      <c r="AC95" s="43"/>
      <c r="AD95" s="43"/>
      <c r="AE95" s="43"/>
      <c r="AF95" s="43"/>
      <c r="AG95" s="43"/>
      <c r="AH95" s="43"/>
      <c r="AI95" s="43"/>
      <c r="AJ95" s="43"/>
      <c r="AK95" s="43"/>
      <c r="AL95" s="43"/>
      <c r="AM95" s="43"/>
      <c r="AN95" s="43"/>
      <c r="AO95" s="43"/>
    </row>
    <row r="96" spans="1:41" ht="13.5" customHeight="1">
      <c r="A96" s="43"/>
      <c r="B96" s="43"/>
      <c r="C96" s="43"/>
      <c r="D96" s="43"/>
      <c r="E96" s="43"/>
      <c r="F96" s="43"/>
      <c r="G96" s="43"/>
      <c r="H96" s="43"/>
      <c r="I96" s="43"/>
      <c r="J96" s="43"/>
      <c r="K96" s="43"/>
      <c r="L96" s="43"/>
      <c r="M96" s="43"/>
      <c r="N96" s="43"/>
      <c r="O96" s="43"/>
      <c r="P96" s="43"/>
      <c r="Q96" s="43"/>
      <c r="R96" s="43"/>
      <c r="S96" s="43"/>
      <c r="T96" s="43"/>
      <c r="U96" s="43"/>
      <c r="V96" s="43"/>
      <c r="W96" s="43"/>
      <c r="X96" s="43"/>
      <c r="Y96" s="43"/>
      <c r="Z96" s="43"/>
      <c r="AA96" s="43"/>
      <c r="AB96" s="43"/>
      <c r="AC96" s="43"/>
      <c r="AD96" s="43"/>
      <c r="AE96" s="43"/>
      <c r="AF96" s="43"/>
      <c r="AG96" s="43"/>
      <c r="AH96" s="43"/>
      <c r="AI96" s="43"/>
      <c r="AJ96" s="43"/>
      <c r="AK96" s="43"/>
      <c r="AL96" s="43"/>
      <c r="AM96" s="43"/>
      <c r="AN96" s="43"/>
      <c r="AO96" s="43"/>
    </row>
    <row r="97" spans="1:41" ht="13.5" customHeight="1">
      <c r="A97" s="43"/>
      <c r="B97" s="43"/>
      <c r="C97" s="43"/>
      <c r="D97" s="43"/>
      <c r="E97" s="43"/>
      <c r="F97" s="43"/>
      <c r="G97" s="43"/>
      <c r="H97" s="43"/>
      <c r="I97" s="43"/>
      <c r="J97" s="43"/>
      <c r="K97" s="43"/>
      <c r="L97" s="43"/>
      <c r="M97" s="43"/>
      <c r="N97" s="43"/>
      <c r="O97" s="43"/>
      <c r="P97" s="43"/>
      <c r="Q97" s="43"/>
      <c r="R97" s="43"/>
      <c r="S97" s="43"/>
      <c r="T97" s="43"/>
      <c r="U97" s="43"/>
      <c r="V97" s="43"/>
      <c r="W97" s="43"/>
      <c r="X97" s="43"/>
      <c r="Y97" s="43"/>
      <c r="Z97" s="43"/>
      <c r="AA97" s="43"/>
      <c r="AB97" s="43"/>
      <c r="AC97" s="43"/>
      <c r="AD97" s="43"/>
      <c r="AE97" s="43"/>
      <c r="AF97" s="43"/>
      <c r="AG97" s="43"/>
      <c r="AH97" s="43"/>
      <c r="AI97" s="43"/>
      <c r="AJ97" s="43"/>
      <c r="AK97" s="43"/>
      <c r="AL97" s="43"/>
      <c r="AM97" s="43"/>
      <c r="AN97" s="43"/>
      <c r="AO97" s="43"/>
    </row>
    <row r="98" spans="1:41" ht="13.5" customHeight="1">
      <c r="A98" s="43"/>
      <c r="B98" s="43"/>
      <c r="C98" s="43"/>
      <c r="D98" s="43"/>
      <c r="E98" s="43"/>
      <c r="F98" s="43"/>
      <c r="G98" s="43"/>
      <c r="H98" s="43"/>
      <c r="I98" s="43"/>
      <c r="J98" s="43"/>
      <c r="K98" s="43"/>
      <c r="L98" s="43"/>
      <c r="M98" s="43"/>
      <c r="N98" s="43"/>
      <c r="O98" s="43"/>
      <c r="P98" s="43"/>
      <c r="Q98" s="43"/>
      <c r="R98" s="43"/>
      <c r="S98" s="43"/>
      <c r="T98" s="43"/>
      <c r="U98" s="43"/>
      <c r="V98" s="43"/>
      <c r="W98" s="43"/>
      <c r="X98" s="43"/>
      <c r="Y98" s="43"/>
      <c r="Z98" s="43"/>
      <c r="AA98" s="43"/>
      <c r="AB98" s="43"/>
      <c r="AC98" s="43"/>
      <c r="AD98" s="43"/>
      <c r="AE98" s="43"/>
      <c r="AF98" s="43"/>
      <c r="AG98" s="43"/>
      <c r="AH98" s="43"/>
      <c r="AI98" s="43"/>
      <c r="AJ98" s="43"/>
      <c r="AK98" s="43"/>
      <c r="AL98" s="43"/>
      <c r="AM98" s="43"/>
      <c r="AN98" s="43"/>
      <c r="AO98" s="43"/>
    </row>
    <row r="99" spans="1:41" ht="13.5" customHeight="1">
      <c r="A99" s="43"/>
      <c r="B99" s="43"/>
      <c r="C99" s="43"/>
      <c r="D99" s="43"/>
      <c r="E99" s="43"/>
      <c r="F99" s="43"/>
      <c r="G99" s="43"/>
      <c r="H99" s="43"/>
      <c r="I99" s="43"/>
      <c r="J99" s="43"/>
      <c r="K99" s="43"/>
      <c r="L99" s="43"/>
      <c r="M99" s="43"/>
      <c r="N99" s="43"/>
      <c r="O99" s="43"/>
      <c r="P99" s="43"/>
      <c r="Q99" s="43"/>
      <c r="R99" s="43"/>
      <c r="S99" s="43"/>
      <c r="T99" s="43"/>
      <c r="U99" s="43"/>
      <c r="V99" s="43"/>
      <c r="W99" s="43"/>
      <c r="X99" s="43"/>
      <c r="Y99" s="43"/>
      <c r="Z99" s="43"/>
      <c r="AA99" s="43"/>
      <c r="AB99" s="43"/>
      <c r="AC99" s="43"/>
      <c r="AD99" s="43"/>
      <c r="AE99" s="43"/>
      <c r="AF99" s="43"/>
      <c r="AG99" s="43"/>
      <c r="AH99" s="43"/>
      <c r="AI99" s="43"/>
      <c r="AJ99" s="43"/>
      <c r="AK99" s="43"/>
      <c r="AL99" s="43"/>
      <c r="AM99" s="43"/>
      <c r="AN99" s="43"/>
      <c r="AO99" s="43"/>
    </row>
    <row r="100" spans="1:41" ht="13.5" customHeight="1">
      <c r="A100" s="43"/>
      <c r="B100" s="43"/>
      <c r="C100" s="43"/>
      <c r="D100" s="43"/>
      <c r="E100" s="43"/>
      <c r="F100" s="43"/>
      <c r="G100" s="43"/>
      <c r="H100" s="43"/>
      <c r="I100" s="43"/>
      <c r="J100" s="43"/>
      <c r="K100" s="43"/>
      <c r="L100" s="43"/>
      <c r="M100" s="43"/>
      <c r="N100" s="43"/>
      <c r="O100" s="43"/>
      <c r="P100" s="43"/>
      <c r="Q100" s="43"/>
      <c r="R100" s="43"/>
      <c r="S100" s="43"/>
      <c r="T100" s="43"/>
      <c r="U100" s="43"/>
      <c r="V100" s="43"/>
      <c r="W100" s="43"/>
      <c r="X100" s="43"/>
      <c r="Y100" s="43"/>
      <c r="Z100" s="43"/>
      <c r="AA100" s="43"/>
      <c r="AB100" s="43"/>
      <c r="AC100" s="43"/>
      <c r="AD100" s="43"/>
      <c r="AE100" s="43"/>
      <c r="AF100" s="43"/>
      <c r="AG100" s="43"/>
      <c r="AH100" s="43"/>
      <c r="AI100" s="43"/>
      <c r="AJ100" s="43"/>
      <c r="AK100" s="43"/>
      <c r="AL100" s="43"/>
      <c r="AM100" s="43"/>
      <c r="AN100" s="43"/>
      <c r="AO100" s="43"/>
    </row>
    <row r="101" spans="1:41" ht="13.5" customHeight="1">
      <c r="A101" s="43"/>
      <c r="B101" s="43"/>
      <c r="C101" s="43"/>
      <c r="D101" s="43"/>
      <c r="E101" s="43"/>
      <c r="F101" s="43"/>
      <c r="G101" s="43"/>
      <c r="H101" s="43"/>
      <c r="I101" s="43"/>
      <c r="J101" s="43"/>
      <c r="K101" s="43"/>
      <c r="L101" s="43"/>
      <c r="M101" s="43"/>
      <c r="N101" s="43"/>
      <c r="O101" s="43"/>
      <c r="P101" s="43"/>
      <c r="Q101" s="43"/>
      <c r="R101" s="43"/>
      <c r="S101" s="43"/>
      <c r="T101" s="43"/>
      <c r="U101" s="43"/>
      <c r="V101" s="43"/>
      <c r="W101" s="43"/>
      <c r="X101" s="43"/>
      <c r="Y101" s="43"/>
      <c r="Z101" s="43"/>
      <c r="AA101" s="43"/>
      <c r="AB101" s="43"/>
      <c r="AC101" s="43"/>
      <c r="AD101" s="43"/>
      <c r="AE101" s="43"/>
      <c r="AF101" s="43"/>
      <c r="AG101" s="43"/>
      <c r="AH101" s="43"/>
      <c r="AI101" s="43"/>
      <c r="AJ101" s="43"/>
      <c r="AK101" s="43"/>
      <c r="AL101" s="43"/>
      <c r="AM101" s="43"/>
      <c r="AN101" s="43"/>
      <c r="AO101" s="43"/>
    </row>
    <row r="102" spans="1:41" ht="13.5" customHeight="1">
      <c r="A102" s="43"/>
      <c r="B102" s="43"/>
      <c r="C102" s="43"/>
      <c r="D102" s="43"/>
      <c r="E102" s="43"/>
      <c r="F102" s="43"/>
      <c r="G102" s="43"/>
      <c r="H102" s="43"/>
      <c r="I102" s="43"/>
      <c r="J102" s="43"/>
      <c r="K102" s="43"/>
      <c r="L102" s="43"/>
      <c r="M102" s="43"/>
      <c r="N102" s="43"/>
      <c r="O102" s="43"/>
      <c r="P102" s="43"/>
      <c r="Q102" s="43"/>
      <c r="R102" s="43"/>
      <c r="S102" s="43"/>
      <c r="T102" s="43"/>
      <c r="U102" s="43"/>
      <c r="V102" s="43"/>
      <c r="W102" s="43"/>
      <c r="X102" s="43"/>
      <c r="Y102" s="43"/>
      <c r="Z102" s="43"/>
      <c r="AA102" s="43"/>
      <c r="AB102" s="43"/>
      <c r="AC102" s="43"/>
      <c r="AD102" s="43"/>
      <c r="AE102" s="43"/>
      <c r="AF102" s="43"/>
      <c r="AG102" s="43"/>
      <c r="AH102" s="43"/>
      <c r="AI102" s="43"/>
      <c r="AJ102" s="43"/>
      <c r="AK102" s="43"/>
      <c r="AL102" s="43"/>
      <c r="AM102" s="43"/>
      <c r="AN102" s="43"/>
      <c r="AO102" s="43"/>
    </row>
    <row r="103" spans="1:41" ht="13.5" customHeight="1">
      <c r="A103" s="43"/>
      <c r="B103" s="43"/>
      <c r="C103" s="43"/>
      <c r="D103" s="43"/>
      <c r="E103" s="43"/>
      <c r="F103" s="43"/>
      <c r="G103" s="43"/>
      <c r="H103" s="43"/>
      <c r="I103" s="43"/>
      <c r="J103" s="43"/>
      <c r="K103" s="43"/>
      <c r="L103" s="43"/>
      <c r="M103" s="43"/>
      <c r="N103" s="43"/>
      <c r="O103" s="43"/>
      <c r="P103" s="43"/>
      <c r="Q103" s="43"/>
      <c r="R103" s="43"/>
      <c r="S103" s="43"/>
      <c r="T103" s="43"/>
      <c r="U103" s="43"/>
      <c r="V103" s="43"/>
      <c r="W103" s="43"/>
      <c r="X103" s="43"/>
      <c r="Y103" s="43"/>
      <c r="Z103" s="43"/>
      <c r="AA103" s="43"/>
      <c r="AB103" s="43"/>
      <c r="AC103" s="43"/>
      <c r="AD103" s="43"/>
      <c r="AE103" s="43"/>
      <c r="AF103" s="43"/>
      <c r="AG103" s="43"/>
      <c r="AH103" s="43"/>
      <c r="AI103" s="43"/>
      <c r="AJ103" s="43"/>
      <c r="AK103" s="43"/>
      <c r="AL103" s="43"/>
      <c r="AM103" s="43"/>
      <c r="AN103" s="43"/>
      <c r="AO103" s="43"/>
    </row>
    <row r="104" spans="1:41" ht="13.5" customHeight="1">
      <c r="A104" s="43"/>
      <c r="B104" s="43"/>
      <c r="C104" s="43"/>
      <c r="D104" s="43"/>
      <c r="E104" s="43"/>
      <c r="F104" s="43"/>
      <c r="G104" s="43"/>
      <c r="H104" s="43"/>
      <c r="I104" s="43"/>
      <c r="J104" s="43"/>
      <c r="K104" s="43"/>
      <c r="L104" s="43"/>
      <c r="M104" s="43"/>
      <c r="N104" s="43"/>
      <c r="O104" s="43"/>
      <c r="P104" s="43"/>
      <c r="Q104" s="43"/>
      <c r="R104" s="43"/>
      <c r="S104" s="43"/>
      <c r="T104" s="43"/>
      <c r="U104" s="43"/>
      <c r="V104" s="43"/>
      <c r="W104" s="43"/>
      <c r="X104" s="43"/>
      <c r="Y104" s="43"/>
      <c r="Z104" s="43"/>
      <c r="AA104" s="43"/>
      <c r="AB104" s="43"/>
      <c r="AC104" s="43"/>
      <c r="AD104" s="43"/>
      <c r="AE104" s="43"/>
      <c r="AF104" s="43"/>
      <c r="AG104" s="43"/>
      <c r="AH104" s="43"/>
      <c r="AI104" s="43"/>
      <c r="AJ104" s="43"/>
      <c r="AK104" s="43"/>
      <c r="AL104" s="43"/>
      <c r="AM104" s="43"/>
      <c r="AN104" s="43"/>
      <c r="AO104" s="43"/>
    </row>
    <row r="105" spans="1:41" ht="13.5" customHeight="1">
      <c r="A105" s="43"/>
      <c r="B105" s="43"/>
      <c r="C105" s="43"/>
      <c r="D105" s="43"/>
      <c r="E105" s="43"/>
      <c r="F105" s="43"/>
      <c r="G105" s="43"/>
      <c r="H105" s="43"/>
      <c r="I105" s="43"/>
      <c r="J105" s="43"/>
      <c r="K105" s="43"/>
      <c r="L105" s="43"/>
      <c r="M105" s="43"/>
      <c r="N105" s="43"/>
      <c r="O105" s="43"/>
      <c r="P105" s="43"/>
      <c r="Q105" s="43"/>
      <c r="R105" s="43"/>
      <c r="S105" s="43"/>
      <c r="T105" s="43"/>
      <c r="U105" s="43"/>
      <c r="V105" s="43"/>
      <c r="W105" s="43"/>
      <c r="X105" s="43"/>
      <c r="Y105" s="43"/>
      <c r="Z105" s="43"/>
      <c r="AA105" s="43"/>
      <c r="AB105" s="43"/>
      <c r="AC105" s="43"/>
      <c r="AD105" s="43"/>
      <c r="AE105" s="43"/>
      <c r="AF105" s="43"/>
      <c r="AG105" s="43"/>
      <c r="AH105" s="43"/>
      <c r="AI105" s="43"/>
      <c r="AJ105" s="43"/>
      <c r="AK105" s="43"/>
      <c r="AL105" s="43"/>
      <c r="AM105" s="43"/>
      <c r="AN105" s="43"/>
      <c r="AO105" s="43"/>
    </row>
    <row r="106" spans="1:41" ht="13.5" customHeight="1">
      <c r="A106" s="43"/>
      <c r="B106" s="43"/>
      <c r="C106" s="43"/>
      <c r="D106" s="43"/>
      <c r="E106" s="43"/>
      <c r="F106" s="43"/>
      <c r="G106" s="43"/>
      <c r="H106" s="43"/>
      <c r="I106" s="43"/>
      <c r="J106" s="43"/>
      <c r="K106" s="43"/>
      <c r="L106" s="43"/>
      <c r="M106" s="43"/>
      <c r="N106" s="43"/>
      <c r="O106" s="43"/>
      <c r="P106" s="43"/>
      <c r="Q106" s="43"/>
      <c r="R106" s="43"/>
      <c r="S106" s="43"/>
      <c r="T106" s="43"/>
      <c r="U106" s="43"/>
      <c r="V106" s="43"/>
      <c r="W106" s="43"/>
      <c r="X106" s="43"/>
      <c r="Y106" s="43"/>
      <c r="Z106" s="43"/>
      <c r="AA106" s="43"/>
      <c r="AB106" s="43"/>
      <c r="AC106" s="43"/>
      <c r="AD106" s="43"/>
      <c r="AE106" s="43"/>
      <c r="AF106" s="43"/>
      <c r="AG106" s="43"/>
      <c r="AH106" s="43"/>
      <c r="AI106" s="43"/>
      <c r="AJ106" s="43"/>
      <c r="AK106" s="43"/>
      <c r="AL106" s="43"/>
      <c r="AM106" s="43"/>
      <c r="AN106" s="43"/>
      <c r="AO106" s="43"/>
    </row>
    <row r="107" spans="1:41" ht="13.5" customHeight="1">
      <c r="A107" s="43"/>
      <c r="B107" s="43"/>
      <c r="C107" s="43"/>
      <c r="D107" s="43"/>
      <c r="E107" s="43"/>
      <c r="F107" s="43"/>
      <c r="G107" s="43"/>
      <c r="H107" s="43"/>
      <c r="I107" s="43"/>
      <c r="J107" s="43"/>
      <c r="K107" s="43"/>
      <c r="L107" s="43"/>
      <c r="M107" s="43"/>
      <c r="N107" s="43"/>
      <c r="O107" s="43"/>
      <c r="P107" s="43"/>
      <c r="Q107" s="43"/>
      <c r="R107" s="43"/>
      <c r="S107" s="43"/>
      <c r="T107" s="43"/>
      <c r="U107" s="43"/>
      <c r="V107" s="43"/>
      <c r="W107" s="43"/>
      <c r="X107" s="43"/>
      <c r="Y107" s="43"/>
      <c r="Z107" s="43"/>
      <c r="AA107" s="43"/>
      <c r="AB107" s="43"/>
      <c r="AC107" s="43"/>
      <c r="AD107" s="43"/>
      <c r="AE107" s="43"/>
      <c r="AF107" s="43"/>
      <c r="AG107" s="43"/>
      <c r="AH107" s="43"/>
      <c r="AI107" s="43"/>
      <c r="AJ107" s="43"/>
      <c r="AK107" s="43"/>
      <c r="AL107" s="43"/>
      <c r="AM107" s="43"/>
      <c r="AN107" s="43"/>
      <c r="AO107" s="43"/>
    </row>
    <row r="108" spans="1:41" ht="13.5">
      <c r="A108" s="43"/>
      <c r="B108" s="43"/>
      <c r="C108" s="43"/>
      <c r="D108" s="43"/>
      <c r="E108" s="43"/>
      <c r="F108" s="43"/>
      <c r="G108" s="43"/>
      <c r="H108" s="43"/>
      <c r="I108" s="43"/>
      <c r="J108" s="43"/>
      <c r="K108" s="43"/>
      <c r="L108" s="43"/>
      <c r="M108" s="43"/>
      <c r="N108" s="43"/>
      <c r="O108" s="43"/>
      <c r="P108" s="43"/>
      <c r="Q108" s="43"/>
      <c r="R108" s="43"/>
      <c r="S108" s="43"/>
      <c r="T108" s="43"/>
      <c r="U108" s="43"/>
      <c r="V108" s="43"/>
      <c r="W108" s="43"/>
      <c r="X108" s="43"/>
      <c r="Y108" s="43"/>
      <c r="Z108" s="43"/>
      <c r="AA108" s="43"/>
      <c r="AB108" s="43"/>
      <c r="AC108" s="43"/>
      <c r="AD108" s="43"/>
      <c r="AE108" s="43"/>
      <c r="AF108" s="43"/>
      <c r="AG108" s="43"/>
      <c r="AH108" s="43"/>
      <c r="AI108" s="43"/>
      <c r="AJ108" s="43"/>
      <c r="AK108" s="43"/>
      <c r="AL108" s="43"/>
      <c r="AM108" s="43"/>
      <c r="AN108" s="43"/>
      <c r="AO108" s="43"/>
    </row>
    <row r="109" spans="1:41" ht="13.5">
      <c r="A109" s="43"/>
      <c r="B109" s="43"/>
      <c r="C109" s="43"/>
      <c r="D109" s="43"/>
      <c r="E109" s="43"/>
      <c r="F109" s="43"/>
      <c r="G109" s="43"/>
      <c r="H109" s="43"/>
      <c r="I109" s="43"/>
      <c r="J109" s="43"/>
      <c r="K109" s="43"/>
      <c r="L109" s="43"/>
      <c r="M109" s="43"/>
      <c r="N109" s="43"/>
      <c r="O109" s="43"/>
      <c r="P109" s="43"/>
      <c r="Q109" s="43"/>
      <c r="R109" s="43"/>
      <c r="S109" s="43"/>
      <c r="T109" s="43"/>
      <c r="U109" s="43"/>
      <c r="V109" s="43"/>
      <c r="W109" s="43"/>
      <c r="X109" s="43"/>
      <c r="Y109" s="43"/>
      <c r="Z109" s="43"/>
      <c r="AA109" s="43"/>
      <c r="AB109" s="43"/>
      <c r="AC109" s="43"/>
      <c r="AD109" s="43"/>
      <c r="AE109" s="43"/>
      <c r="AF109" s="43"/>
      <c r="AG109" s="43"/>
      <c r="AH109" s="43"/>
      <c r="AI109" s="43"/>
      <c r="AJ109" s="43"/>
      <c r="AK109" s="43"/>
      <c r="AL109" s="43"/>
      <c r="AM109" s="43"/>
      <c r="AN109" s="43"/>
      <c r="AO109" s="43"/>
    </row>
    <row r="110" spans="1:41" ht="13.5">
      <c r="A110" s="43"/>
      <c r="B110" s="43"/>
      <c r="C110" s="43"/>
      <c r="D110" s="43"/>
      <c r="E110" s="43"/>
      <c r="F110" s="43"/>
      <c r="G110" s="43"/>
      <c r="H110" s="43"/>
      <c r="I110" s="43"/>
      <c r="J110" s="43"/>
      <c r="K110" s="43"/>
      <c r="L110" s="43"/>
      <c r="M110" s="43"/>
      <c r="N110" s="43"/>
      <c r="O110" s="43"/>
      <c r="P110" s="43"/>
      <c r="Q110" s="43"/>
      <c r="R110" s="43"/>
      <c r="S110" s="43"/>
      <c r="T110" s="43"/>
      <c r="U110" s="43"/>
      <c r="V110" s="43"/>
      <c r="W110" s="43"/>
      <c r="X110" s="43"/>
      <c r="Y110" s="43"/>
      <c r="Z110" s="43"/>
      <c r="AA110" s="43"/>
      <c r="AB110" s="43"/>
      <c r="AC110" s="43"/>
      <c r="AD110" s="43"/>
      <c r="AE110" s="43"/>
      <c r="AF110" s="43"/>
      <c r="AG110" s="43"/>
      <c r="AH110" s="43"/>
      <c r="AI110" s="43"/>
      <c r="AJ110" s="43"/>
      <c r="AK110" s="43"/>
      <c r="AL110" s="43"/>
      <c r="AM110" s="43"/>
      <c r="AN110" s="43"/>
      <c r="AO110" s="43"/>
    </row>
    <row r="111" spans="1:41" ht="13.5">
      <c r="A111" s="43"/>
      <c r="B111" s="43"/>
      <c r="C111" s="43"/>
      <c r="D111" s="43"/>
      <c r="E111" s="43"/>
      <c r="F111" s="43"/>
      <c r="G111" s="43"/>
      <c r="H111" s="43"/>
      <c r="I111" s="43"/>
      <c r="J111" s="43"/>
      <c r="K111" s="43"/>
      <c r="L111" s="43"/>
      <c r="M111" s="43"/>
      <c r="N111" s="43"/>
      <c r="O111" s="43"/>
      <c r="P111" s="43"/>
      <c r="Q111" s="43"/>
      <c r="R111" s="43"/>
      <c r="S111" s="43"/>
      <c r="T111" s="43"/>
      <c r="U111" s="43"/>
      <c r="V111" s="43"/>
      <c r="W111" s="43"/>
      <c r="X111" s="43"/>
      <c r="Y111" s="43"/>
      <c r="Z111" s="43"/>
      <c r="AA111" s="43"/>
      <c r="AB111" s="43"/>
      <c r="AC111" s="43"/>
      <c r="AD111" s="43"/>
      <c r="AE111" s="43"/>
      <c r="AF111" s="43"/>
      <c r="AG111" s="43"/>
      <c r="AH111" s="43"/>
      <c r="AI111" s="43"/>
      <c r="AJ111" s="43"/>
      <c r="AK111" s="43"/>
      <c r="AL111" s="43"/>
      <c r="AM111" s="43"/>
      <c r="AN111" s="43"/>
      <c r="AO111" s="43"/>
    </row>
    <row r="112" spans="1:41" ht="13.5">
      <c r="A112" s="43"/>
      <c r="B112" s="43"/>
      <c r="C112" s="43"/>
      <c r="D112" s="43"/>
      <c r="E112" s="43"/>
      <c r="F112" s="43"/>
      <c r="G112" s="43"/>
      <c r="H112" s="43"/>
      <c r="I112" s="43"/>
      <c r="J112" s="43"/>
      <c r="K112" s="43"/>
      <c r="L112" s="43"/>
      <c r="M112" s="43"/>
      <c r="N112" s="43"/>
      <c r="O112" s="43"/>
      <c r="P112" s="43"/>
      <c r="Q112" s="43"/>
      <c r="R112" s="43"/>
      <c r="S112" s="43"/>
      <c r="T112" s="43"/>
      <c r="U112" s="43"/>
      <c r="V112" s="43"/>
      <c r="W112" s="43"/>
      <c r="X112" s="43"/>
      <c r="Y112" s="43"/>
      <c r="Z112" s="43"/>
      <c r="AA112" s="43"/>
      <c r="AB112" s="43"/>
      <c r="AC112" s="43"/>
      <c r="AD112" s="43"/>
      <c r="AE112" s="43"/>
      <c r="AF112" s="43"/>
      <c r="AG112" s="43"/>
      <c r="AH112" s="43"/>
      <c r="AI112" s="43"/>
      <c r="AJ112" s="43"/>
      <c r="AK112" s="43"/>
      <c r="AL112" s="43"/>
      <c r="AM112" s="43"/>
      <c r="AN112" s="43"/>
      <c r="AO112" s="43"/>
    </row>
    <row r="113" spans="1:41" ht="13.5">
      <c r="A113" s="43"/>
      <c r="B113" s="43"/>
      <c r="C113" s="43"/>
      <c r="D113" s="43"/>
      <c r="E113" s="43"/>
      <c r="F113" s="43"/>
      <c r="G113" s="43"/>
      <c r="H113" s="43"/>
      <c r="I113" s="43"/>
      <c r="J113" s="43"/>
      <c r="K113" s="43"/>
      <c r="L113" s="43"/>
      <c r="M113" s="43"/>
      <c r="N113" s="43"/>
      <c r="O113" s="43"/>
      <c r="P113" s="43"/>
      <c r="Q113" s="43"/>
      <c r="R113" s="43"/>
      <c r="S113" s="43"/>
      <c r="T113" s="43"/>
      <c r="U113" s="43"/>
      <c r="V113" s="43"/>
      <c r="W113" s="43"/>
      <c r="X113" s="43"/>
      <c r="Y113" s="43"/>
      <c r="Z113" s="43"/>
      <c r="AA113" s="43"/>
      <c r="AB113" s="43"/>
      <c r="AC113" s="43"/>
      <c r="AD113" s="43"/>
      <c r="AE113" s="43"/>
      <c r="AF113" s="43"/>
      <c r="AG113" s="43"/>
      <c r="AH113" s="43"/>
      <c r="AI113" s="43"/>
      <c r="AJ113" s="43"/>
      <c r="AK113" s="43"/>
      <c r="AL113" s="43"/>
      <c r="AM113" s="43"/>
      <c r="AN113" s="43"/>
      <c r="AO113" s="43"/>
    </row>
    <row r="114" spans="1:41" ht="13.5">
      <c r="A114" s="43"/>
      <c r="B114" s="43"/>
      <c r="C114" s="43"/>
      <c r="D114" s="43"/>
      <c r="E114" s="43"/>
      <c r="F114" s="43"/>
      <c r="G114" s="43"/>
      <c r="H114" s="43"/>
      <c r="I114" s="43"/>
      <c r="J114" s="43"/>
      <c r="K114" s="43"/>
      <c r="L114" s="43"/>
      <c r="M114" s="43"/>
      <c r="N114" s="43"/>
      <c r="O114" s="43"/>
      <c r="P114" s="43"/>
      <c r="Q114" s="43"/>
      <c r="R114" s="43"/>
      <c r="S114" s="43"/>
      <c r="T114" s="43"/>
      <c r="U114" s="43"/>
      <c r="V114" s="43"/>
      <c r="W114" s="43"/>
      <c r="X114" s="43"/>
      <c r="Y114" s="43"/>
      <c r="Z114" s="43"/>
      <c r="AA114" s="43"/>
      <c r="AB114" s="43"/>
      <c r="AC114" s="43"/>
      <c r="AD114" s="43"/>
      <c r="AE114" s="43"/>
      <c r="AF114" s="43"/>
      <c r="AG114" s="43"/>
      <c r="AH114" s="43"/>
      <c r="AI114" s="43"/>
      <c r="AJ114" s="43"/>
      <c r="AK114" s="43"/>
      <c r="AL114" s="43"/>
      <c r="AM114" s="43"/>
      <c r="AN114" s="43"/>
      <c r="AO114" s="43"/>
    </row>
    <row r="115" spans="1:41" ht="13.5">
      <c r="A115" s="43"/>
      <c r="B115" s="43"/>
      <c r="C115" s="43"/>
      <c r="D115" s="43"/>
      <c r="E115" s="43"/>
      <c r="F115" s="43"/>
      <c r="G115" s="43"/>
      <c r="H115" s="43"/>
      <c r="I115" s="43"/>
      <c r="J115" s="43"/>
      <c r="K115" s="43"/>
      <c r="L115" s="43"/>
      <c r="M115" s="43"/>
      <c r="N115" s="43"/>
      <c r="O115" s="43"/>
      <c r="P115" s="43"/>
      <c r="Q115" s="43"/>
      <c r="R115" s="43"/>
      <c r="S115" s="43"/>
      <c r="T115" s="43"/>
      <c r="U115" s="43"/>
      <c r="V115" s="43"/>
      <c r="W115" s="43"/>
      <c r="X115" s="43"/>
      <c r="Y115" s="43"/>
      <c r="Z115" s="43"/>
      <c r="AA115" s="43"/>
      <c r="AB115" s="43"/>
      <c r="AC115" s="43"/>
      <c r="AD115" s="43"/>
      <c r="AE115" s="43"/>
      <c r="AF115" s="43"/>
      <c r="AG115" s="43"/>
      <c r="AH115" s="43"/>
      <c r="AI115" s="43"/>
      <c r="AJ115" s="43"/>
      <c r="AK115" s="43"/>
      <c r="AL115" s="43"/>
      <c r="AM115" s="43"/>
      <c r="AN115" s="43"/>
      <c r="AO115" s="43"/>
    </row>
    <row r="116" spans="1:41" ht="13.5">
      <c r="A116" s="43"/>
      <c r="B116" s="43"/>
      <c r="C116" s="43"/>
      <c r="D116" s="43"/>
      <c r="E116" s="43"/>
      <c r="F116" s="43"/>
      <c r="G116" s="43"/>
      <c r="H116" s="43"/>
      <c r="I116" s="43"/>
      <c r="J116" s="43"/>
      <c r="K116" s="43"/>
      <c r="L116" s="43"/>
      <c r="M116" s="43"/>
      <c r="N116" s="43"/>
      <c r="O116" s="43"/>
      <c r="P116" s="43"/>
      <c r="Q116" s="43"/>
      <c r="R116" s="43"/>
      <c r="S116" s="43"/>
      <c r="T116" s="43"/>
      <c r="U116" s="43"/>
      <c r="V116" s="43"/>
      <c r="W116" s="43"/>
      <c r="X116" s="43"/>
      <c r="Y116" s="43"/>
      <c r="Z116" s="43"/>
      <c r="AA116" s="43"/>
      <c r="AB116" s="43"/>
      <c r="AC116" s="43"/>
      <c r="AD116" s="43"/>
      <c r="AE116" s="43"/>
      <c r="AF116" s="43"/>
      <c r="AG116" s="43"/>
      <c r="AH116" s="43"/>
      <c r="AI116" s="43"/>
      <c r="AJ116" s="43"/>
      <c r="AK116" s="43"/>
      <c r="AL116" s="43"/>
      <c r="AM116" s="43"/>
      <c r="AN116" s="43"/>
      <c r="AO116" s="43"/>
    </row>
    <row r="117" spans="1:41" ht="13.5">
      <c r="A117" s="43"/>
      <c r="B117" s="43"/>
      <c r="C117" s="43"/>
      <c r="D117" s="43"/>
      <c r="E117" s="43"/>
      <c r="F117" s="43"/>
      <c r="G117" s="43"/>
      <c r="H117" s="43"/>
      <c r="I117" s="43"/>
      <c r="J117" s="43"/>
      <c r="K117" s="43"/>
      <c r="L117" s="43"/>
      <c r="M117" s="43"/>
      <c r="N117" s="43"/>
      <c r="O117" s="43"/>
      <c r="P117" s="43"/>
      <c r="Q117" s="43"/>
      <c r="R117" s="43"/>
      <c r="S117" s="43"/>
      <c r="T117" s="43"/>
      <c r="U117" s="43"/>
      <c r="V117" s="43"/>
      <c r="W117" s="43"/>
      <c r="X117" s="43"/>
      <c r="Y117" s="43"/>
      <c r="Z117" s="43"/>
      <c r="AA117" s="43"/>
      <c r="AB117" s="43"/>
      <c r="AC117" s="43"/>
      <c r="AD117" s="43"/>
      <c r="AE117" s="43"/>
      <c r="AF117" s="43"/>
      <c r="AG117" s="43"/>
      <c r="AH117" s="43"/>
      <c r="AI117" s="43"/>
      <c r="AJ117" s="43"/>
      <c r="AK117" s="43"/>
      <c r="AL117" s="43"/>
      <c r="AM117" s="43"/>
      <c r="AN117" s="43"/>
      <c r="AO117" s="43"/>
    </row>
    <row r="118" spans="1:41" ht="13.5">
      <c r="A118" s="43"/>
      <c r="B118" s="43"/>
      <c r="C118" s="43"/>
      <c r="D118" s="43"/>
      <c r="E118" s="43"/>
      <c r="F118" s="43"/>
      <c r="G118" s="43"/>
      <c r="H118" s="43"/>
      <c r="I118" s="43"/>
      <c r="J118" s="43"/>
      <c r="K118" s="43"/>
      <c r="L118" s="43"/>
      <c r="M118" s="43"/>
      <c r="N118" s="43"/>
      <c r="O118" s="43"/>
      <c r="P118" s="43"/>
      <c r="Q118" s="43"/>
      <c r="R118" s="43"/>
      <c r="S118" s="43"/>
      <c r="T118" s="43"/>
      <c r="U118" s="43"/>
      <c r="V118" s="43"/>
      <c r="W118" s="43"/>
      <c r="X118" s="43"/>
      <c r="Y118" s="43"/>
      <c r="Z118" s="43"/>
      <c r="AA118" s="43"/>
      <c r="AB118" s="43"/>
      <c r="AC118" s="43"/>
      <c r="AD118" s="43"/>
      <c r="AE118" s="43"/>
      <c r="AF118" s="43"/>
      <c r="AG118" s="43"/>
      <c r="AH118" s="43"/>
      <c r="AI118" s="43"/>
      <c r="AJ118" s="43"/>
      <c r="AK118" s="43"/>
      <c r="AL118" s="43"/>
      <c r="AM118" s="43"/>
      <c r="AN118" s="43"/>
      <c r="AO118" s="43"/>
    </row>
    <row r="119" spans="1:41" ht="13.5">
      <c r="A119" s="43"/>
      <c r="B119" s="43"/>
      <c r="C119" s="43"/>
      <c r="D119" s="43"/>
      <c r="E119" s="43"/>
      <c r="F119" s="43"/>
      <c r="G119" s="43"/>
      <c r="H119" s="43"/>
      <c r="I119" s="43"/>
      <c r="J119" s="43"/>
      <c r="K119" s="43"/>
      <c r="L119" s="43"/>
      <c r="M119" s="43"/>
      <c r="N119" s="43"/>
      <c r="O119" s="43"/>
      <c r="P119" s="43"/>
      <c r="Q119" s="43"/>
      <c r="R119" s="43"/>
      <c r="S119" s="43"/>
      <c r="T119" s="43"/>
      <c r="U119" s="43"/>
      <c r="V119" s="43"/>
      <c r="W119" s="43"/>
      <c r="X119" s="43"/>
      <c r="Y119" s="43"/>
      <c r="Z119" s="43"/>
      <c r="AA119" s="43"/>
      <c r="AB119" s="43"/>
      <c r="AC119" s="43"/>
      <c r="AD119" s="43"/>
      <c r="AE119" s="43"/>
      <c r="AF119" s="43"/>
      <c r="AG119" s="43"/>
      <c r="AH119" s="43"/>
      <c r="AI119" s="43"/>
      <c r="AJ119" s="43"/>
      <c r="AK119" s="43"/>
      <c r="AL119" s="43"/>
      <c r="AM119" s="43"/>
      <c r="AN119" s="43"/>
      <c r="AO119" s="43"/>
    </row>
    <row r="120" spans="1:41" ht="13.5">
      <c r="A120" s="43"/>
      <c r="B120" s="43"/>
      <c r="C120" s="43"/>
      <c r="D120" s="43"/>
      <c r="E120" s="43"/>
      <c r="F120" s="43"/>
      <c r="G120" s="43"/>
      <c r="H120" s="43"/>
      <c r="I120" s="43"/>
      <c r="J120" s="43"/>
      <c r="K120" s="43"/>
      <c r="L120" s="43"/>
      <c r="M120" s="43"/>
      <c r="N120" s="43"/>
      <c r="O120" s="43"/>
      <c r="P120" s="43"/>
      <c r="Q120" s="43"/>
      <c r="R120" s="43"/>
      <c r="S120" s="43"/>
      <c r="T120" s="43"/>
      <c r="U120" s="43"/>
      <c r="V120" s="43"/>
      <c r="W120" s="43"/>
      <c r="X120" s="43"/>
      <c r="Y120" s="43"/>
      <c r="Z120" s="43"/>
      <c r="AA120" s="43"/>
      <c r="AB120" s="43"/>
      <c r="AC120" s="43"/>
      <c r="AD120" s="43"/>
      <c r="AE120" s="43"/>
      <c r="AF120" s="43"/>
      <c r="AG120" s="43"/>
      <c r="AH120" s="43"/>
      <c r="AI120" s="43"/>
      <c r="AJ120" s="43"/>
      <c r="AK120" s="43"/>
      <c r="AL120" s="43"/>
      <c r="AM120" s="43"/>
      <c r="AN120" s="43"/>
      <c r="AO120" s="43"/>
    </row>
    <row r="121" spans="1:41" ht="13.5">
      <c r="A121" s="43"/>
      <c r="B121" s="43"/>
      <c r="C121" s="43"/>
      <c r="D121" s="43"/>
      <c r="E121" s="43"/>
      <c r="F121" s="43"/>
      <c r="G121" s="43"/>
      <c r="H121" s="43"/>
      <c r="I121" s="43"/>
      <c r="J121" s="43"/>
      <c r="K121" s="43"/>
      <c r="L121" s="43"/>
      <c r="M121" s="43"/>
      <c r="N121" s="43"/>
      <c r="O121" s="43"/>
      <c r="P121" s="43"/>
      <c r="Q121" s="43"/>
      <c r="R121" s="43"/>
      <c r="S121" s="43"/>
      <c r="T121" s="43"/>
      <c r="U121" s="43"/>
      <c r="V121" s="43"/>
      <c r="W121" s="43"/>
      <c r="X121" s="43"/>
      <c r="Y121" s="43"/>
      <c r="Z121" s="43"/>
      <c r="AA121" s="43"/>
      <c r="AB121" s="43"/>
      <c r="AC121" s="43"/>
      <c r="AD121" s="43"/>
      <c r="AE121" s="43"/>
      <c r="AF121" s="43"/>
      <c r="AG121" s="43"/>
      <c r="AH121" s="43"/>
      <c r="AI121" s="43"/>
      <c r="AJ121" s="43"/>
      <c r="AK121" s="43"/>
      <c r="AL121" s="43"/>
      <c r="AM121" s="43"/>
      <c r="AN121" s="43"/>
      <c r="AO121" s="43"/>
    </row>
    <row r="122" spans="1:41" ht="13.5">
      <c r="A122" s="43"/>
      <c r="B122" s="43"/>
      <c r="C122" s="43"/>
      <c r="D122" s="43"/>
      <c r="E122" s="43"/>
      <c r="F122" s="43"/>
      <c r="G122" s="43"/>
      <c r="H122" s="43"/>
      <c r="I122" s="43"/>
      <c r="J122" s="43"/>
      <c r="K122" s="43"/>
      <c r="L122" s="43"/>
      <c r="M122" s="43"/>
      <c r="N122" s="43"/>
      <c r="O122" s="43"/>
      <c r="P122" s="43"/>
      <c r="Q122" s="43"/>
      <c r="R122" s="43"/>
      <c r="S122" s="43"/>
      <c r="T122" s="43"/>
      <c r="U122" s="43"/>
      <c r="V122" s="43"/>
      <c r="W122" s="43"/>
      <c r="X122" s="43"/>
      <c r="Y122" s="43"/>
      <c r="Z122" s="43"/>
      <c r="AA122" s="43"/>
      <c r="AB122" s="43"/>
      <c r="AC122" s="43"/>
      <c r="AD122" s="43"/>
      <c r="AE122" s="43"/>
      <c r="AF122" s="43"/>
      <c r="AG122" s="43"/>
      <c r="AH122" s="43"/>
      <c r="AI122" s="43"/>
      <c r="AJ122" s="43"/>
      <c r="AK122" s="43"/>
      <c r="AL122" s="43"/>
      <c r="AM122" s="43"/>
      <c r="AN122" s="43"/>
      <c r="AO122" s="43"/>
    </row>
    <row r="123" spans="1:41" ht="13.5">
      <c r="A123" s="43"/>
      <c r="B123" s="43"/>
      <c r="C123" s="43"/>
      <c r="D123" s="43"/>
      <c r="E123" s="43"/>
      <c r="F123" s="43"/>
      <c r="G123" s="43"/>
      <c r="H123" s="43"/>
      <c r="I123" s="43"/>
      <c r="J123" s="43"/>
      <c r="K123" s="43"/>
      <c r="L123" s="43"/>
      <c r="M123" s="43"/>
      <c r="N123" s="43"/>
      <c r="O123" s="43"/>
      <c r="P123" s="43"/>
      <c r="Q123" s="43"/>
      <c r="R123" s="43"/>
      <c r="S123" s="43"/>
      <c r="T123" s="43"/>
      <c r="U123" s="43"/>
      <c r="V123" s="43"/>
      <c r="W123" s="43"/>
      <c r="X123" s="43"/>
      <c r="Y123" s="43"/>
      <c r="Z123" s="43"/>
      <c r="AA123" s="43"/>
      <c r="AB123" s="43"/>
      <c r="AC123" s="43"/>
      <c r="AD123" s="43"/>
      <c r="AE123" s="43"/>
      <c r="AF123" s="43"/>
      <c r="AG123" s="43"/>
      <c r="AH123" s="43"/>
      <c r="AI123" s="43"/>
      <c r="AJ123" s="43"/>
      <c r="AK123" s="43"/>
      <c r="AL123" s="43"/>
      <c r="AM123" s="43"/>
      <c r="AN123" s="43"/>
      <c r="AO123" s="43"/>
    </row>
    <row r="124" spans="1:41" ht="13.5">
      <c r="A124" s="43"/>
      <c r="B124" s="43"/>
      <c r="C124" s="43"/>
      <c r="D124" s="43"/>
      <c r="E124" s="43"/>
      <c r="F124" s="43"/>
      <c r="G124" s="43"/>
      <c r="H124" s="43"/>
      <c r="I124" s="43"/>
      <c r="J124" s="43"/>
      <c r="K124" s="43"/>
      <c r="L124" s="43"/>
      <c r="M124" s="43"/>
      <c r="N124" s="43"/>
      <c r="O124" s="43"/>
      <c r="P124" s="43"/>
      <c r="Q124" s="43"/>
      <c r="R124" s="43"/>
      <c r="S124" s="43"/>
      <c r="T124" s="43"/>
      <c r="U124" s="43"/>
      <c r="V124" s="43"/>
      <c r="W124" s="43"/>
      <c r="X124" s="43"/>
      <c r="Y124" s="43"/>
      <c r="Z124" s="43"/>
      <c r="AA124" s="43"/>
      <c r="AB124" s="43"/>
      <c r="AC124" s="43"/>
      <c r="AD124" s="43"/>
      <c r="AE124" s="43"/>
      <c r="AF124" s="43"/>
      <c r="AG124" s="43"/>
      <c r="AH124" s="43"/>
      <c r="AI124" s="43"/>
      <c r="AJ124" s="43"/>
      <c r="AK124" s="43"/>
      <c r="AL124" s="43"/>
      <c r="AM124" s="43"/>
      <c r="AN124" s="43"/>
      <c r="AO124" s="43"/>
    </row>
    <row r="125" spans="1:41" ht="13.5">
      <c r="A125" s="43"/>
      <c r="B125" s="43"/>
      <c r="C125" s="43"/>
      <c r="D125" s="43"/>
      <c r="E125" s="43"/>
      <c r="F125" s="43"/>
      <c r="G125" s="43"/>
      <c r="H125" s="43"/>
      <c r="I125" s="43"/>
      <c r="J125" s="43"/>
      <c r="K125" s="43"/>
      <c r="L125" s="43"/>
      <c r="M125" s="43"/>
      <c r="N125" s="43"/>
      <c r="O125" s="43"/>
      <c r="P125" s="43"/>
      <c r="Q125" s="43"/>
      <c r="R125" s="43"/>
      <c r="S125" s="43"/>
      <c r="T125" s="43"/>
      <c r="U125" s="43"/>
      <c r="V125" s="43"/>
      <c r="W125" s="43"/>
      <c r="X125" s="43"/>
      <c r="Y125" s="43"/>
      <c r="Z125" s="43"/>
      <c r="AA125" s="43"/>
      <c r="AB125" s="43"/>
      <c r="AC125" s="43"/>
      <c r="AD125" s="43"/>
      <c r="AE125" s="43"/>
      <c r="AF125" s="43"/>
      <c r="AG125" s="43"/>
      <c r="AH125" s="43"/>
      <c r="AI125" s="43"/>
      <c r="AJ125" s="43"/>
      <c r="AK125" s="43"/>
      <c r="AL125" s="43"/>
      <c r="AM125" s="43"/>
      <c r="AN125" s="43"/>
      <c r="AO125" s="43"/>
    </row>
    <row r="126" spans="1:41" ht="13.5">
      <c r="A126" s="43"/>
      <c r="B126" s="43"/>
      <c r="C126" s="43"/>
      <c r="D126" s="43"/>
      <c r="E126" s="43"/>
      <c r="F126" s="43"/>
      <c r="G126" s="43"/>
      <c r="H126" s="43"/>
      <c r="I126" s="43"/>
      <c r="J126" s="43"/>
      <c r="K126" s="43"/>
      <c r="L126" s="43"/>
      <c r="M126" s="43"/>
      <c r="N126" s="43"/>
      <c r="O126" s="43"/>
      <c r="P126" s="43"/>
      <c r="Q126" s="43"/>
      <c r="R126" s="43"/>
      <c r="S126" s="43"/>
      <c r="T126" s="43"/>
      <c r="U126" s="43"/>
      <c r="V126" s="43"/>
      <c r="W126" s="43"/>
      <c r="X126" s="43"/>
      <c r="Y126" s="43"/>
      <c r="Z126" s="43"/>
      <c r="AA126" s="43"/>
      <c r="AB126" s="43"/>
      <c r="AC126" s="43"/>
      <c r="AD126" s="43"/>
      <c r="AE126" s="43"/>
      <c r="AF126" s="43"/>
      <c r="AG126" s="43"/>
      <c r="AH126" s="43"/>
      <c r="AI126" s="43"/>
      <c r="AJ126" s="43"/>
      <c r="AK126" s="43"/>
      <c r="AL126" s="43"/>
      <c r="AM126" s="43"/>
      <c r="AN126" s="43"/>
      <c r="AO126" s="43"/>
    </row>
    <row r="127" spans="1:41" ht="13.5">
      <c r="A127" s="43"/>
      <c r="B127" s="43"/>
      <c r="C127" s="43"/>
      <c r="D127" s="43"/>
      <c r="E127" s="43"/>
      <c r="F127" s="43"/>
      <c r="G127" s="43"/>
      <c r="H127" s="43"/>
      <c r="I127" s="43"/>
      <c r="J127" s="43"/>
      <c r="K127" s="43"/>
      <c r="L127" s="43"/>
      <c r="M127" s="43"/>
      <c r="N127" s="43"/>
      <c r="O127" s="43"/>
      <c r="P127" s="43"/>
      <c r="Q127" s="43"/>
      <c r="R127" s="43"/>
      <c r="S127" s="43"/>
      <c r="T127" s="43"/>
      <c r="U127" s="43"/>
      <c r="V127" s="43"/>
      <c r="W127" s="43"/>
      <c r="X127" s="43"/>
      <c r="Y127" s="43"/>
      <c r="Z127" s="43"/>
      <c r="AA127" s="43"/>
      <c r="AB127" s="43"/>
      <c r="AC127" s="43"/>
      <c r="AD127" s="43"/>
      <c r="AE127" s="43"/>
      <c r="AF127" s="43"/>
      <c r="AG127" s="43"/>
      <c r="AH127" s="43"/>
      <c r="AI127" s="43"/>
      <c r="AJ127" s="43"/>
      <c r="AK127" s="43"/>
      <c r="AL127" s="43"/>
      <c r="AM127" s="43"/>
      <c r="AN127" s="43"/>
      <c r="AO127" s="43"/>
    </row>
    <row r="128" spans="1:41" ht="13.5">
      <c r="A128" s="43"/>
      <c r="B128" s="43"/>
      <c r="C128" s="43"/>
      <c r="D128" s="43"/>
      <c r="E128" s="43"/>
      <c r="F128" s="43"/>
      <c r="G128" s="43"/>
      <c r="H128" s="43"/>
      <c r="I128" s="43"/>
      <c r="J128" s="43"/>
      <c r="K128" s="43"/>
      <c r="L128" s="43"/>
      <c r="M128" s="43"/>
      <c r="N128" s="43"/>
      <c r="O128" s="43"/>
      <c r="P128" s="43"/>
      <c r="Q128" s="43"/>
      <c r="R128" s="43"/>
      <c r="S128" s="43"/>
      <c r="T128" s="43"/>
      <c r="U128" s="43"/>
      <c r="V128" s="43"/>
      <c r="W128" s="43"/>
      <c r="X128" s="43"/>
      <c r="Y128" s="43"/>
      <c r="Z128" s="43"/>
      <c r="AA128" s="43"/>
      <c r="AB128" s="43"/>
      <c r="AC128" s="43"/>
      <c r="AD128" s="43"/>
      <c r="AE128" s="43"/>
      <c r="AF128" s="43"/>
      <c r="AG128" s="43"/>
      <c r="AH128" s="43"/>
      <c r="AI128" s="43"/>
      <c r="AJ128" s="43"/>
      <c r="AK128" s="43"/>
      <c r="AL128" s="43"/>
      <c r="AM128" s="43"/>
      <c r="AN128" s="43"/>
      <c r="AO128" s="43"/>
    </row>
    <row r="129" spans="1:41" ht="13.5">
      <c r="A129" s="43"/>
      <c r="B129" s="43"/>
      <c r="C129" s="43"/>
      <c r="D129" s="43"/>
      <c r="E129" s="43"/>
      <c r="F129" s="43"/>
      <c r="G129" s="43"/>
      <c r="H129" s="43"/>
      <c r="I129" s="43"/>
      <c r="J129" s="43"/>
      <c r="K129" s="43"/>
      <c r="L129" s="43"/>
      <c r="M129" s="43"/>
      <c r="N129" s="43"/>
      <c r="O129" s="43"/>
      <c r="P129" s="43"/>
      <c r="Q129" s="43"/>
      <c r="R129" s="43"/>
      <c r="S129" s="43"/>
      <c r="T129" s="43"/>
      <c r="U129" s="43"/>
      <c r="V129" s="43"/>
      <c r="W129" s="43"/>
      <c r="X129" s="43"/>
      <c r="Y129" s="43"/>
      <c r="Z129" s="43"/>
      <c r="AA129" s="43"/>
      <c r="AB129" s="43"/>
      <c r="AC129" s="43"/>
      <c r="AD129" s="43"/>
      <c r="AE129" s="43"/>
      <c r="AF129" s="43"/>
      <c r="AG129" s="43"/>
      <c r="AH129" s="43"/>
      <c r="AI129" s="43"/>
      <c r="AJ129" s="43"/>
      <c r="AK129" s="43"/>
      <c r="AL129" s="43"/>
      <c r="AM129" s="43"/>
      <c r="AN129" s="43"/>
      <c r="AO129" s="43"/>
    </row>
    <row r="130" spans="1:41" ht="13.5">
      <c r="A130" s="43"/>
      <c r="B130" s="43"/>
      <c r="C130" s="43"/>
      <c r="D130" s="43"/>
      <c r="E130" s="43"/>
      <c r="F130" s="43"/>
      <c r="G130" s="43"/>
      <c r="H130" s="43"/>
      <c r="I130" s="43"/>
      <c r="J130" s="43"/>
      <c r="K130" s="43"/>
      <c r="L130" s="43"/>
      <c r="M130" s="43"/>
      <c r="N130" s="43"/>
      <c r="O130" s="43"/>
      <c r="P130" s="43"/>
      <c r="Q130" s="43"/>
      <c r="R130" s="43"/>
      <c r="S130" s="43"/>
      <c r="T130" s="43"/>
      <c r="U130" s="43"/>
      <c r="V130" s="43"/>
      <c r="W130" s="43"/>
      <c r="X130" s="43"/>
      <c r="Y130" s="43"/>
      <c r="Z130" s="43"/>
      <c r="AA130" s="43"/>
      <c r="AB130" s="43"/>
      <c r="AC130" s="43"/>
      <c r="AD130" s="43"/>
      <c r="AE130" s="43"/>
      <c r="AF130" s="43"/>
      <c r="AG130" s="43"/>
      <c r="AH130" s="43"/>
      <c r="AI130" s="43"/>
      <c r="AJ130" s="43"/>
      <c r="AK130" s="43"/>
      <c r="AL130" s="43"/>
      <c r="AM130" s="43"/>
      <c r="AN130" s="43"/>
      <c r="AO130" s="43"/>
    </row>
    <row r="131" spans="1:41" ht="13.5">
      <c r="A131" s="43"/>
      <c r="B131" s="43"/>
      <c r="C131" s="43"/>
      <c r="D131" s="43"/>
      <c r="E131" s="43"/>
      <c r="F131" s="43"/>
      <c r="G131" s="43"/>
      <c r="H131" s="43"/>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row>
    <row r="132" spans="1:41" ht="13.5">
      <c r="A132" s="43"/>
      <c r="B132" s="43"/>
      <c r="C132" s="43"/>
      <c r="D132" s="43"/>
      <c r="E132" s="43"/>
      <c r="F132" s="43"/>
      <c r="G132" s="43"/>
      <c r="H132" s="43"/>
      <c r="I132" s="43"/>
      <c r="J132" s="43"/>
      <c r="K132" s="43"/>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row>
    <row r="133" spans="1:41" ht="13.5">
      <c r="A133" s="43"/>
      <c r="B133" s="43"/>
      <c r="C133" s="43"/>
      <c r="D133" s="43"/>
      <c r="E133" s="43"/>
      <c r="F133" s="43"/>
      <c r="G133" s="43"/>
      <c r="H133" s="43"/>
      <c r="I133" s="43"/>
      <c r="J133" s="43"/>
      <c r="K133" s="43"/>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row>
    <row r="134" spans="1:41" ht="13.5">
      <c r="A134" s="43"/>
      <c r="B134" s="43"/>
      <c r="C134" s="43"/>
      <c r="D134" s="43"/>
      <c r="E134" s="43"/>
      <c r="F134" s="43"/>
      <c r="G134" s="43"/>
      <c r="H134" s="43"/>
      <c r="I134" s="43"/>
      <c r="J134" s="43"/>
      <c r="K134" s="43"/>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row>
    <row r="135" spans="1:41" ht="13.5">
      <c r="A135" s="43"/>
      <c r="B135" s="43"/>
      <c r="C135" s="43"/>
      <c r="D135" s="43"/>
      <c r="E135" s="43"/>
      <c r="F135" s="43"/>
      <c r="G135" s="43"/>
      <c r="H135" s="43"/>
      <c r="I135" s="43"/>
      <c r="J135" s="43"/>
      <c r="K135" s="43"/>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row>
    <row r="136" spans="1:41" ht="13.5">
      <c r="A136" s="43"/>
      <c r="B136" s="43"/>
      <c r="C136" s="43"/>
      <c r="D136" s="43"/>
      <c r="E136" s="43"/>
      <c r="F136" s="43"/>
      <c r="G136" s="43"/>
      <c r="H136" s="43"/>
      <c r="I136" s="43"/>
      <c r="J136" s="43"/>
      <c r="K136" s="43"/>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row>
    <row r="137" spans="1:41" ht="13.5">
      <c r="A137" s="43"/>
      <c r="B137" s="43"/>
      <c r="C137" s="43"/>
      <c r="D137" s="43"/>
      <c r="E137" s="43"/>
      <c r="F137" s="43"/>
      <c r="G137" s="43"/>
      <c r="H137" s="43"/>
      <c r="I137" s="43"/>
      <c r="J137" s="43"/>
      <c r="K137" s="43"/>
      <c r="L137" s="43"/>
      <c r="M137" s="43"/>
      <c r="N137" s="43"/>
      <c r="O137" s="43"/>
      <c r="P137" s="43"/>
      <c r="Q137" s="43"/>
      <c r="R137" s="43"/>
      <c r="S137" s="43"/>
      <c r="T137" s="43"/>
      <c r="U137" s="43"/>
      <c r="V137" s="43"/>
      <c r="W137" s="43"/>
      <c r="X137" s="43"/>
      <c r="Y137" s="43"/>
      <c r="Z137" s="43"/>
      <c r="AA137" s="43"/>
      <c r="AB137" s="43"/>
      <c r="AC137" s="43"/>
      <c r="AD137" s="43"/>
      <c r="AE137" s="43"/>
      <c r="AF137" s="43"/>
      <c r="AG137" s="43"/>
      <c r="AH137" s="43"/>
      <c r="AI137" s="43"/>
      <c r="AJ137" s="43"/>
      <c r="AK137" s="43"/>
      <c r="AL137" s="43"/>
      <c r="AM137" s="43"/>
      <c r="AN137" s="43"/>
      <c r="AO137" s="43"/>
    </row>
    <row r="138" spans="1:41" ht="13.5">
      <c r="A138" s="43"/>
      <c r="B138" s="43"/>
      <c r="C138" s="43"/>
      <c r="D138" s="43"/>
      <c r="E138" s="43"/>
      <c r="F138" s="43"/>
      <c r="G138" s="43"/>
      <c r="H138" s="43"/>
      <c r="I138" s="43"/>
      <c r="J138" s="43"/>
      <c r="K138" s="43"/>
      <c r="L138" s="43"/>
      <c r="M138" s="43"/>
      <c r="N138" s="43"/>
      <c r="O138" s="43"/>
      <c r="P138" s="43"/>
      <c r="Q138" s="43"/>
      <c r="R138" s="43"/>
      <c r="S138" s="43"/>
      <c r="T138" s="43"/>
      <c r="U138" s="43"/>
      <c r="V138" s="43"/>
      <c r="W138" s="43"/>
      <c r="X138" s="43"/>
      <c r="Y138" s="43"/>
      <c r="Z138" s="43"/>
      <c r="AA138" s="43"/>
      <c r="AB138" s="43"/>
      <c r="AC138" s="43"/>
      <c r="AD138" s="43"/>
      <c r="AE138" s="43"/>
      <c r="AF138" s="43"/>
      <c r="AG138" s="43"/>
      <c r="AH138" s="43"/>
      <c r="AI138" s="43"/>
      <c r="AJ138" s="43"/>
      <c r="AK138" s="43"/>
      <c r="AL138" s="43"/>
      <c r="AM138" s="43"/>
      <c r="AN138" s="43"/>
      <c r="AO138" s="43"/>
    </row>
    <row r="139" spans="1:41" ht="13.5">
      <c r="A139" s="43"/>
      <c r="B139" s="43"/>
      <c r="C139" s="43"/>
      <c r="D139" s="43"/>
      <c r="E139" s="43"/>
      <c r="F139" s="43"/>
      <c r="G139" s="43"/>
      <c r="H139" s="43"/>
      <c r="I139" s="43"/>
      <c r="J139" s="43"/>
      <c r="K139" s="43"/>
      <c r="L139" s="43"/>
      <c r="M139" s="43"/>
      <c r="N139" s="43"/>
      <c r="O139" s="43"/>
      <c r="P139" s="43"/>
      <c r="Q139" s="43"/>
      <c r="R139" s="43"/>
      <c r="S139" s="43"/>
      <c r="T139" s="43"/>
      <c r="U139" s="43"/>
      <c r="V139" s="43"/>
      <c r="W139" s="43"/>
      <c r="X139" s="43"/>
      <c r="Y139" s="43"/>
      <c r="Z139" s="43"/>
      <c r="AA139" s="43"/>
      <c r="AB139" s="43"/>
      <c r="AC139" s="43"/>
      <c r="AD139" s="43"/>
      <c r="AE139" s="43"/>
      <c r="AF139" s="43"/>
      <c r="AG139" s="43"/>
      <c r="AH139" s="43"/>
      <c r="AI139" s="43"/>
      <c r="AJ139" s="43"/>
      <c r="AK139" s="43"/>
      <c r="AL139" s="43"/>
      <c r="AM139" s="43"/>
      <c r="AN139" s="43"/>
      <c r="AO139" s="43"/>
    </row>
    <row r="140" spans="1:41" ht="13.5">
      <c r="A140" s="43"/>
      <c r="B140" s="43"/>
      <c r="C140" s="43"/>
      <c r="D140" s="43"/>
      <c r="E140" s="43"/>
      <c r="F140" s="43"/>
      <c r="G140" s="43"/>
      <c r="H140" s="43"/>
      <c r="I140" s="43"/>
      <c r="J140" s="43"/>
      <c r="K140" s="43"/>
      <c r="L140" s="43"/>
      <c r="M140" s="43"/>
      <c r="N140" s="43"/>
      <c r="O140" s="43"/>
      <c r="P140" s="43"/>
      <c r="Q140" s="43"/>
      <c r="R140" s="43"/>
      <c r="S140" s="43"/>
      <c r="T140" s="43"/>
      <c r="U140" s="43"/>
      <c r="V140" s="43"/>
      <c r="W140" s="43"/>
      <c r="X140" s="43"/>
      <c r="Y140" s="43"/>
      <c r="Z140" s="43"/>
      <c r="AA140" s="43"/>
      <c r="AB140" s="43"/>
      <c r="AC140" s="43"/>
      <c r="AD140" s="43"/>
      <c r="AE140" s="43"/>
      <c r="AF140" s="43"/>
      <c r="AG140" s="43"/>
      <c r="AH140" s="43"/>
      <c r="AI140" s="43"/>
      <c r="AJ140" s="43"/>
      <c r="AK140" s="43"/>
      <c r="AL140" s="43"/>
      <c r="AM140" s="43"/>
      <c r="AN140" s="43"/>
      <c r="AO140" s="43"/>
    </row>
    <row r="141" spans="1:41" ht="13.5">
      <c r="A141" s="43"/>
      <c r="B141" s="43"/>
      <c r="C141" s="43"/>
      <c r="D141" s="43"/>
      <c r="E141" s="43"/>
      <c r="F141" s="43"/>
      <c r="G141" s="43"/>
      <c r="H141" s="43"/>
      <c r="I141" s="43"/>
      <c r="J141" s="43"/>
      <c r="K141" s="43"/>
      <c r="L141" s="43"/>
      <c r="M141" s="43"/>
      <c r="N141" s="43"/>
      <c r="O141" s="43"/>
      <c r="P141" s="43"/>
      <c r="Q141" s="43"/>
      <c r="R141" s="43"/>
      <c r="S141" s="43"/>
      <c r="T141" s="43"/>
      <c r="U141" s="43"/>
      <c r="V141" s="43"/>
      <c r="W141" s="43"/>
      <c r="X141" s="43"/>
      <c r="Y141" s="43"/>
      <c r="Z141" s="43"/>
      <c r="AA141" s="43"/>
      <c r="AB141" s="43"/>
      <c r="AC141" s="43"/>
      <c r="AD141" s="43"/>
      <c r="AE141" s="43"/>
      <c r="AF141" s="43"/>
      <c r="AG141" s="43"/>
      <c r="AH141" s="43"/>
      <c r="AI141" s="43"/>
      <c r="AJ141" s="43"/>
      <c r="AK141" s="43"/>
      <c r="AL141" s="43"/>
      <c r="AM141" s="43"/>
      <c r="AN141" s="43"/>
      <c r="AO141" s="43"/>
    </row>
    <row r="142" spans="1:41" ht="13.5">
      <c r="A142" s="43"/>
      <c r="B142" s="43"/>
      <c r="C142" s="43"/>
      <c r="D142" s="43"/>
      <c r="E142" s="43"/>
      <c r="F142" s="43"/>
      <c r="G142" s="43"/>
      <c r="H142" s="43"/>
      <c r="I142" s="43"/>
      <c r="J142" s="43"/>
      <c r="K142" s="43"/>
      <c r="L142" s="43"/>
      <c r="M142" s="43"/>
      <c r="N142" s="43"/>
      <c r="O142" s="43"/>
      <c r="P142" s="43"/>
      <c r="Q142" s="43"/>
      <c r="R142" s="43"/>
      <c r="S142" s="43"/>
      <c r="T142" s="43"/>
      <c r="U142" s="43"/>
      <c r="V142" s="43"/>
      <c r="W142" s="43"/>
      <c r="X142" s="43"/>
      <c r="Y142" s="43"/>
      <c r="Z142" s="43"/>
      <c r="AA142" s="43"/>
      <c r="AB142" s="43"/>
      <c r="AC142" s="43"/>
      <c r="AD142" s="43"/>
      <c r="AE142" s="43"/>
      <c r="AF142" s="43"/>
      <c r="AG142" s="43"/>
      <c r="AH142" s="43"/>
      <c r="AI142" s="43"/>
      <c r="AJ142" s="43"/>
      <c r="AK142" s="43"/>
      <c r="AL142" s="43"/>
      <c r="AM142" s="43"/>
      <c r="AN142" s="43"/>
      <c r="AO142" s="43"/>
    </row>
    <row r="143" spans="1:41" ht="13.5">
      <c r="A143" s="43"/>
      <c r="B143" s="43"/>
      <c r="C143" s="43"/>
      <c r="D143" s="43"/>
      <c r="E143" s="43"/>
      <c r="F143" s="43"/>
      <c r="G143" s="43"/>
      <c r="H143" s="43"/>
      <c r="I143" s="43"/>
      <c r="J143" s="43"/>
      <c r="K143" s="43"/>
      <c r="L143" s="43"/>
      <c r="M143" s="43"/>
      <c r="N143" s="43"/>
      <c r="O143" s="43"/>
      <c r="P143" s="43"/>
      <c r="Q143" s="43"/>
      <c r="R143" s="43"/>
      <c r="S143" s="43"/>
      <c r="T143" s="43"/>
      <c r="U143" s="43"/>
      <c r="V143" s="43"/>
      <c r="W143" s="43"/>
      <c r="X143" s="43"/>
      <c r="Y143" s="43"/>
      <c r="Z143" s="43"/>
      <c r="AA143" s="43"/>
      <c r="AB143" s="43"/>
      <c r="AC143" s="43"/>
      <c r="AD143" s="43"/>
      <c r="AE143" s="43"/>
      <c r="AF143" s="43"/>
      <c r="AG143" s="43"/>
      <c r="AH143" s="43"/>
      <c r="AI143" s="43"/>
      <c r="AJ143" s="43"/>
      <c r="AK143" s="43"/>
      <c r="AL143" s="43"/>
      <c r="AM143" s="43"/>
      <c r="AN143" s="43"/>
      <c r="AO143" s="43"/>
    </row>
    <row r="144" spans="1:41" ht="13.5">
      <c r="A144" s="43"/>
      <c r="B144" s="43"/>
      <c r="C144" s="43"/>
      <c r="D144" s="43"/>
      <c r="E144" s="43"/>
      <c r="F144" s="43"/>
      <c r="G144" s="43"/>
      <c r="H144" s="43"/>
      <c r="I144" s="43"/>
      <c r="J144" s="43"/>
      <c r="K144" s="43"/>
      <c r="L144" s="43"/>
      <c r="M144" s="43"/>
      <c r="N144" s="43"/>
      <c r="O144" s="43"/>
      <c r="P144" s="43"/>
      <c r="Q144" s="43"/>
      <c r="R144" s="43"/>
      <c r="S144" s="43"/>
      <c r="T144" s="43"/>
      <c r="U144" s="43"/>
      <c r="V144" s="43"/>
      <c r="W144" s="43"/>
      <c r="X144" s="43"/>
      <c r="Y144" s="43"/>
      <c r="Z144" s="43"/>
      <c r="AA144" s="43"/>
      <c r="AB144" s="43"/>
      <c r="AC144" s="43"/>
      <c r="AD144" s="43"/>
      <c r="AE144" s="43"/>
      <c r="AF144" s="43"/>
      <c r="AG144" s="43"/>
      <c r="AH144" s="43"/>
      <c r="AI144" s="43"/>
      <c r="AJ144" s="43"/>
      <c r="AK144" s="43"/>
      <c r="AL144" s="43"/>
      <c r="AM144" s="43"/>
      <c r="AN144" s="43"/>
      <c r="AO144" s="43"/>
    </row>
    <row r="145" spans="1:41" ht="13.5">
      <c r="A145" s="43"/>
      <c r="B145" s="43"/>
      <c r="C145" s="43"/>
      <c r="D145" s="43"/>
      <c r="E145" s="43"/>
      <c r="F145" s="43"/>
      <c r="G145" s="43"/>
      <c r="H145" s="43"/>
      <c r="I145" s="43"/>
      <c r="J145" s="43"/>
      <c r="K145" s="43"/>
      <c r="L145" s="43"/>
      <c r="M145" s="43"/>
      <c r="N145" s="43"/>
      <c r="O145" s="43"/>
      <c r="P145" s="43"/>
      <c r="Q145" s="43"/>
      <c r="R145" s="43"/>
      <c r="S145" s="43"/>
      <c r="T145" s="43"/>
      <c r="U145" s="43"/>
      <c r="V145" s="43"/>
      <c r="W145" s="43"/>
      <c r="X145" s="43"/>
      <c r="Y145" s="43"/>
      <c r="Z145" s="43"/>
      <c r="AA145" s="43"/>
      <c r="AB145" s="43"/>
      <c r="AC145" s="43"/>
      <c r="AD145" s="43"/>
      <c r="AE145" s="43"/>
      <c r="AF145" s="43"/>
      <c r="AG145" s="43"/>
      <c r="AH145" s="43"/>
      <c r="AI145" s="43"/>
      <c r="AJ145" s="43"/>
      <c r="AK145" s="43"/>
      <c r="AL145" s="43"/>
      <c r="AM145" s="43"/>
      <c r="AN145" s="43"/>
      <c r="AO145" s="43"/>
    </row>
    <row r="146" spans="1:41" ht="13.5">
      <c r="A146" s="43"/>
      <c r="B146" s="43"/>
      <c r="C146" s="43"/>
      <c r="D146" s="43"/>
      <c r="E146" s="43"/>
      <c r="F146" s="43"/>
      <c r="G146" s="43"/>
      <c r="H146" s="43"/>
      <c r="I146" s="43"/>
      <c r="J146" s="43"/>
      <c r="K146" s="43"/>
      <c r="L146" s="43"/>
      <c r="M146" s="43"/>
      <c r="N146" s="43"/>
      <c r="O146" s="43"/>
      <c r="P146" s="43"/>
      <c r="Q146" s="43"/>
      <c r="R146" s="43"/>
      <c r="S146" s="43"/>
      <c r="T146" s="43"/>
      <c r="U146" s="43"/>
      <c r="V146" s="43"/>
      <c r="W146" s="43"/>
      <c r="X146" s="43"/>
      <c r="Y146" s="43"/>
      <c r="Z146" s="43"/>
      <c r="AA146" s="43"/>
      <c r="AB146" s="43"/>
      <c r="AC146" s="43"/>
      <c r="AD146" s="43"/>
      <c r="AE146" s="43"/>
      <c r="AF146" s="43"/>
      <c r="AG146" s="43"/>
      <c r="AH146" s="43"/>
      <c r="AI146" s="43"/>
      <c r="AJ146" s="43"/>
      <c r="AK146" s="43"/>
      <c r="AL146" s="43"/>
      <c r="AM146" s="43"/>
      <c r="AN146" s="43"/>
      <c r="AO146" s="43"/>
    </row>
    <row r="147" spans="1:41" ht="13.5">
      <c r="A147" s="43"/>
      <c r="B147" s="43"/>
      <c r="C147" s="43"/>
      <c r="D147" s="43"/>
      <c r="E147" s="43"/>
      <c r="F147" s="43"/>
      <c r="G147" s="43"/>
      <c r="H147" s="43"/>
      <c r="I147" s="43"/>
      <c r="J147" s="43"/>
      <c r="K147" s="43"/>
      <c r="L147" s="43"/>
      <c r="M147" s="43"/>
      <c r="N147" s="43"/>
      <c r="O147" s="43"/>
      <c r="P147" s="43"/>
      <c r="Q147" s="43"/>
      <c r="R147" s="43"/>
      <c r="S147" s="43"/>
      <c r="T147" s="43"/>
      <c r="U147" s="43"/>
      <c r="V147" s="43"/>
      <c r="W147" s="43"/>
      <c r="X147" s="43"/>
      <c r="Y147" s="43"/>
      <c r="Z147" s="43"/>
      <c r="AA147" s="43"/>
      <c r="AB147" s="43"/>
      <c r="AC147" s="43"/>
      <c r="AD147" s="43"/>
      <c r="AE147" s="43"/>
      <c r="AF147" s="43"/>
      <c r="AG147" s="43"/>
      <c r="AH147" s="43"/>
      <c r="AI147" s="43"/>
      <c r="AJ147" s="43"/>
      <c r="AK147" s="43"/>
      <c r="AL147" s="43"/>
      <c r="AM147" s="43"/>
      <c r="AN147" s="43"/>
      <c r="AO147" s="43"/>
    </row>
    <row r="148" spans="1:41" ht="13.5">
      <c r="A148" s="43"/>
      <c r="B148" s="43"/>
      <c r="C148" s="43"/>
      <c r="D148" s="43"/>
      <c r="E148" s="43"/>
      <c r="F148" s="43"/>
      <c r="G148" s="43"/>
      <c r="H148" s="43"/>
      <c r="I148" s="43"/>
      <c r="J148" s="43"/>
      <c r="K148" s="43"/>
      <c r="L148" s="43"/>
      <c r="M148" s="43"/>
      <c r="N148" s="43"/>
      <c r="O148" s="43"/>
      <c r="P148" s="43"/>
      <c r="Q148" s="43"/>
      <c r="R148" s="43"/>
      <c r="S148" s="43"/>
      <c r="T148" s="43"/>
      <c r="U148" s="43"/>
      <c r="V148" s="43"/>
      <c r="W148" s="43"/>
      <c r="X148" s="43"/>
      <c r="Y148" s="43"/>
      <c r="Z148" s="43"/>
      <c r="AA148" s="43"/>
      <c r="AB148" s="43"/>
      <c r="AC148" s="43"/>
      <c r="AD148" s="43"/>
      <c r="AE148" s="43"/>
      <c r="AF148" s="43"/>
      <c r="AG148" s="43"/>
      <c r="AH148" s="43"/>
      <c r="AI148" s="43"/>
      <c r="AJ148" s="43"/>
      <c r="AK148" s="43"/>
      <c r="AL148" s="43"/>
      <c r="AM148" s="43"/>
      <c r="AN148" s="43"/>
      <c r="AO148" s="43"/>
    </row>
    <row r="149" spans="1:41" ht="13.5">
      <c r="A149" s="43"/>
      <c r="B149" s="43"/>
      <c r="C149" s="43"/>
      <c r="D149" s="43"/>
      <c r="E149" s="43"/>
      <c r="F149" s="43"/>
      <c r="G149" s="43"/>
      <c r="H149" s="43"/>
      <c r="I149" s="43"/>
      <c r="J149" s="43"/>
      <c r="K149" s="43"/>
      <c r="L149" s="43"/>
      <c r="M149" s="43"/>
      <c r="N149" s="43"/>
      <c r="O149" s="43"/>
      <c r="P149" s="43"/>
      <c r="Q149" s="43"/>
      <c r="R149" s="43"/>
      <c r="S149" s="43"/>
      <c r="T149" s="43"/>
      <c r="U149" s="43"/>
      <c r="V149" s="43"/>
      <c r="W149" s="43"/>
      <c r="X149" s="43"/>
      <c r="Y149" s="43"/>
      <c r="Z149" s="43"/>
      <c r="AA149" s="43"/>
      <c r="AB149" s="43"/>
      <c r="AC149" s="43"/>
      <c r="AD149" s="43"/>
      <c r="AE149" s="43"/>
      <c r="AF149" s="43"/>
      <c r="AG149" s="43"/>
      <c r="AH149" s="43"/>
      <c r="AI149" s="43"/>
      <c r="AJ149" s="43"/>
      <c r="AK149" s="43"/>
      <c r="AL149" s="43"/>
      <c r="AM149" s="43"/>
      <c r="AN149" s="43"/>
      <c r="AO149" s="43"/>
    </row>
    <row r="150" spans="1:41" ht="13.5">
      <c r="A150" s="43"/>
      <c r="B150" s="43"/>
      <c r="C150" s="43"/>
      <c r="D150" s="43"/>
      <c r="E150" s="43"/>
      <c r="F150" s="43"/>
      <c r="G150" s="43"/>
      <c r="H150" s="43"/>
      <c r="I150" s="43"/>
      <c r="J150" s="43"/>
      <c r="K150" s="43"/>
      <c r="L150" s="43"/>
      <c r="M150" s="43"/>
      <c r="N150" s="43"/>
      <c r="O150" s="43"/>
      <c r="P150" s="43"/>
      <c r="Q150" s="43"/>
      <c r="R150" s="43"/>
      <c r="S150" s="43"/>
      <c r="T150" s="43"/>
      <c r="U150" s="43"/>
      <c r="V150" s="43"/>
      <c r="W150" s="43"/>
      <c r="X150" s="43"/>
      <c r="Y150" s="43"/>
      <c r="Z150" s="43"/>
      <c r="AA150" s="43"/>
      <c r="AB150" s="43"/>
      <c r="AC150" s="43"/>
      <c r="AD150" s="43"/>
      <c r="AE150" s="43"/>
      <c r="AF150" s="43"/>
      <c r="AG150" s="43"/>
      <c r="AH150" s="43"/>
      <c r="AI150" s="43"/>
      <c r="AJ150" s="43"/>
      <c r="AK150" s="43"/>
      <c r="AL150" s="43"/>
      <c r="AM150" s="43"/>
      <c r="AN150" s="43"/>
      <c r="AO150" s="43"/>
    </row>
    <row r="151" spans="1:41" ht="13.5">
      <c r="A151" s="43"/>
      <c r="B151" s="43"/>
      <c r="C151" s="43"/>
      <c r="D151" s="43"/>
      <c r="E151" s="43"/>
      <c r="F151" s="43"/>
      <c r="G151" s="43"/>
      <c r="H151" s="43"/>
      <c r="I151" s="43"/>
      <c r="J151" s="43"/>
      <c r="K151" s="43"/>
      <c r="L151" s="43"/>
      <c r="M151" s="43"/>
      <c r="N151" s="43"/>
      <c r="O151" s="43"/>
      <c r="P151" s="43"/>
      <c r="Q151" s="43"/>
      <c r="R151" s="43"/>
      <c r="S151" s="43"/>
      <c r="T151" s="43"/>
      <c r="U151" s="43"/>
      <c r="V151" s="43"/>
      <c r="W151" s="43"/>
      <c r="X151" s="43"/>
      <c r="Y151" s="43"/>
      <c r="Z151" s="43"/>
      <c r="AA151" s="43"/>
      <c r="AB151" s="43"/>
      <c r="AC151" s="43"/>
      <c r="AD151" s="43"/>
      <c r="AE151" s="43"/>
      <c r="AF151" s="43"/>
      <c r="AG151" s="43"/>
      <c r="AH151" s="43"/>
      <c r="AI151" s="43"/>
      <c r="AJ151" s="43"/>
      <c r="AK151" s="43"/>
      <c r="AL151" s="43"/>
      <c r="AM151" s="43"/>
      <c r="AN151" s="43"/>
      <c r="AO151" s="43"/>
    </row>
    <row r="152" spans="1:41" ht="13.5">
      <c r="A152" s="43"/>
      <c r="B152" s="43"/>
      <c r="C152" s="43"/>
      <c r="D152" s="43"/>
      <c r="E152" s="43"/>
      <c r="F152" s="43"/>
      <c r="G152" s="43"/>
      <c r="H152" s="43"/>
      <c r="I152" s="43"/>
      <c r="J152" s="43"/>
      <c r="K152" s="43"/>
      <c r="L152" s="43"/>
      <c r="M152" s="43"/>
      <c r="N152" s="43"/>
      <c r="O152" s="43"/>
      <c r="P152" s="43"/>
      <c r="Q152" s="43"/>
      <c r="R152" s="43"/>
      <c r="S152" s="43"/>
      <c r="T152" s="43"/>
      <c r="U152" s="43"/>
      <c r="V152" s="43"/>
      <c r="W152" s="43"/>
      <c r="X152" s="43"/>
      <c r="Y152" s="43"/>
      <c r="Z152" s="43"/>
      <c r="AA152" s="43"/>
      <c r="AB152" s="43"/>
      <c r="AC152" s="43"/>
      <c r="AD152" s="43"/>
      <c r="AE152" s="43"/>
      <c r="AF152" s="43"/>
      <c r="AG152" s="43"/>
      <c r="AH152" s="43"/>
      <c r="AI152" s="43"/>
      <c r="AJ152" s="43"/>
      <c r="AK152" s="43"/>
      <c r="AL152" s="43"/>
      <c r="AM152" s="43"/>
      <c r="AN152" s="43"/>
      <c r="AO152" s="43"/>
    </row>
    <row r="153" spans="1:41" ht="13.5">
      <c r="A153" s="43"/>
      <c r="B153" s="43"/>
      <c r="C153" s="43"/>
      <c r="D153" s="43"/>
      <c r="E153" s="43"/>
      <c r="F153" s="43"/>
      <c r="G153" s="43"/>
      <c r="H153" s="43"/>
      <c r="I153" s="43"/>
      <c r="J153" s="43"/>
      <c r="K153" s="43"/>
      <c r="L153" s="43"/>
      <c r="M153" s="43"/>
      <c r="N153" s="43"/>
      <c r="O153" s="43"/>
      <c r="P153" s="43"/>
      <c r="Q153" s="43"/>
      <c r="R153" s="43"/>
      <c r="S153" s="43"/>
      <c r="T153" s="43"/>
      <c r="U153" s="43"/>
      <c r="V153" s="43"/>
      <c r="W153" s="43"/>
      <c r="X153" s="43"/>
      <c r="Y153" s="43"/>
      <c r="Z153" s="43"/>
      <c r="AA153" s="43"/>
      <c r="AB153" s="43"/>
      <c r="AC153" s="43"/>
      <c r="AD153" s="43"/>
      <c r="AE153" s="43"/>
      <c r="AF153" s="43"/>
      <c r="AG153" s="43"/>
      <c r="AH153" s="43"/>
      <c r="AI153" s="43"/>
      <c r="AJ153" s="43"/>
      <c r="AK153" s="43"/>
      <c r="AL153" s="43"/>
      <c r="AM153" s="43"/>
      <c r="AN153" s="43"/>
      <c r="AO153" s="43"/>
    </row>
    <row r="154" spans="1:41" ht="13.5">
      <c r="A154" s="43"/>
      <c r="B154" s="43"/>
      <c r="C154" s="43"/>
      <c r="D154" s="43"/>
      <c r="E154" s="43"/>
      <c r="F154" s="43"/>
      <c r="G154" s="43"/>
      <c r="H154" s="43"/>
      <c r="I154" s="43"/>
      <c r="J154" s="43"/>
      <c r="K154" s="43"/>
      <c r="L154" s="43"/>
      <c r="M154" s="43"/>
      <c r="N154" s="43"/>
      <c r="O154" s="43"/>
      <c r="P154" s="43"/>
      <c r="Q154" s="43"/>
      <c r="R154" s="43"/>
      <c r="S154" s="43"/>
      <c r="T154" s="43"/>
      <c r="U154" s="43"/>
      <c r="V154" s="43"/>
      <c r="W154" s="43"/>
      <c r="X154" s="43"/>
      <c r="Y154" s="43"/>
      <c r="Z154" s="43"/>
      <c r="AA154" s="43"/>
      <c r="AB154" s="43"/>
      <c r="AC154" s="43"/>
      <c r="AD154" s="43"/>
      <c r="AE154" s="43"/>
      <c r="AF154" s="43"/>
      <c r="AG154" s="43"/>
      <c r="AH154" s="43"/>
      <c r="AI154" s="43"/>
      <c r="AJ154" s="43"/>
      <c r="AK154" s="43"/>
      <c r="AL154" s="43"/>
      <c r="AM154" s="43"/>
      <c r="AN154" s="43"/>
      <c r="AO154" s="43"/>
    </row>
    <row r="155" spans="1:41" ht="13.5">
      <c r="A155" s="43"/>
      <c r="B155" s="43"/>
      <c r="C155" s="43"/>
      <c r="D155" s="43"/>
      <c r="E155" s="43"/>
      <c r="F155" s="43"/>
      <c r="G155" s="43"/>
      <c r="H155" s="43"/>
      <c r="I155" s="43"/>
      <c r="J155" s="43"/>
      <c r="K155" s="43"/>
      <c r="L155" s="43"/>
      <c r="M155" s="43"/>
      <c r="N155" s="43"/>
      <c r="O155" s="43"/>
      <c r="P155" s="43"/>
      <c r="Q155" s="43"/>
      <c r="R155" s="43"/>
      <c r="S155" s="43"/>
      <c r="T155" s="43"/>
      <c r="U155" s="43"/>
      <c r="V155" s="43"/>
      <c r="W155" s="43"/>
      <c r="X155" s="43"/>
      <c r="Y155" s="43"/>
      <c r="Z155" s="43"/>
      <c r="AA155" s="43"/>
      <c r="AB155" s="43"/>
      <c r="AC155" s="43"/>
      <c r="AD155" s="43"/>
      <c r="AE155" s="43"/>
      <c r="AF155" s="43"/>
      <c r="AG155" s="43"/>
      <c r="AH155" s="43"/>
      <c r="AI155" s="43"/>
      <c r="AJ155" s="43"/>
      <c r="AK155" s="43"/>
      <c r="AL155" s="43"/>
      <c r="AM155" s="43"/>
      <c r="AN155" s="43"/>
      <c r="AO155" s="43"/>
    </row>
    <row r="156" spans="1:41" ht="13.5">
      <c r="A156" s="43"/>
      <c r="B156" s="43"/>
      <c r="C156" s="43"/>
      <c r="D156" s="43"/>
      <c r="E156" s="43"/>
      <c r="F156" s="43"/>
      <c r="G156" s="43"/>
      <c r="H156" s="43"/>
      <c r="I156" s="43"/>
      <c r="J156" s="43"/>
      <c r="K156" s="43"/>
      <c r="L156" s="43"/>
      <c r="M156" s="43"/>
      <c r="N156" s="43"/>
      <c r="O156" s="43"/>
      <c r="P156" s="43"/>
      <c r="Q156" s="43"/>
      <c r="R156" s="43"/>
      <c r="S156" s="43"/>
      <c r="T156" s="43"/>
      <c r="U156" s="43"/>
      <c r="V156" s="43"/>
      <c r="W156" s="43"/>
      <c r="X156" s="43"/>
      <c r="Y156" s="43"/>
      <c r="Z156" s="43"/>
      <c r="AA156" s="43"/>
      <c r="AB156" s="43"/>
      <c r="AC156" s="43"/>
      <c r="AD156" s="43"/>
      <c r="AE156" s="43"/>
      <c r="AF156" s="43"/>
      <c r="AG156" s="43"/>
      <c r="AH156" s="43"/>
      <c r="AI156" s="43"/>
      <c r="AJ156" s="43"/>
      <c r="AK156" s="43"/>
      <c r="AL156" s="43"/>
      <c r="AM156" s="43"/>
      <c r="AN156" s="43"/>
      <c r="AO156" s="43"/>
    </row>
    <row r="157" spans="1:41" ht="13.5">
      <c r="A157" s="43"/>
      <c r="B157" s="43"/>
      <c r="C157" s="43"/>
      <c r="D157" s="43"/>
      <c r="E157" s="43"/>
      <c r="F157" s="43"/>
      <c r="G157" s="43"/>
      <c r="H157" s="43"/>
      <c r="I157" s="43"/>
      <c r="J157" s="43"/>
      <c r="K157" s="43"/>
      <c r="L157" s="43"/>
      <c r="M157" s="43"/>
      <c r="N157" s="43"/>
      <c r="O157" s="43"/>
      <c r="P157" s="43"/>
      <c r="Q157" s="43"/>
      <c r="R157" s="43"/>
      <c r="S157" s="43"/>
      <c r="T157" s="43"/>
      <c r="U157" s="43"/>
      <c r="V157" s="43"/>
      <c r="W157" s="43"/>
      <c r="X157" s="43"/>
      <c r="Y157" s="43"/>
      <c r="Z157" s="43"/>
      <c r="AA157" s="43"/>
      <c r="AB157" s="43"/>
      <c r="AC157" s="43"/>
      <c r="AD157" s="43"/>
      <c r="AE157" s="43"/>
      <c r="AF157" s="43"/>
      <c r="AG157" s="43"/>
      <c r="AH157" s="43"/>
      <c r="AI157" s="43"/>
      <c r="AJ157" s="43"/>
      <c r="AK157" s="43"/>
      <c r="AL157" s="43"/>
      <c r="AM157" s="43"/>
      <c r="AN157" s="43"/>
      <c r="AO157" s="43"/>
    </row>
    <row r="158" spans="1:41" ht="13.5">
      <c r="A158" s="43"/>
      <c r="B158" s="43"/>
      <c r="C158" s="43"/>
      <c r="D158" s="43"/>
      <c r="E158" s="43"/>
      <c r="F158" s="43"/>
      <c r="G158" s="43"/>
      <c r="H158" s="43"/>
      <c r="I158" s="43"/>
      <c r="J158" s="43"/>
      <c r="K158" s="43"/>
      <c r="L158" s="43"/>
      <c r="M158" s="43"/>
      <c r="N158" s="43"/>
      <c r="O158" s="43"/>
      <c r="P158" s="43"/>
      <c r="Q158" s="43"/>
      <c r="R158" s="43"/>
      <c r="S158" s="43"/>
      <c r="T158" s="43"/>
      <c r="U158" s="43"/>
      <c r="V158" s="43"/>
      <c r="W158" s="43"/>
      <c r="X158" s="43"/>
      <c r="Y158" s="43"/>
      <c r="Z158" s="43"/>
      <c r="AA158" s="43"/>
      <c r="AB158" s="43"/>
      <c r="AC158" s="43"/>
      <c r="AD158" s="43"/>
      <c r="AE158" s="43"/>
      <c r="AF158" s="43"/>
      <c r="AG158" s="43"/>
      <c r="AH158" s="43"/>
      <c r="AI158" s="43"/>
      <c r="AJ158" s="43"/>
      <c r="AK158" s="43"/>
      <c r="AL158" s="43"/>
      <c r="AM158" s="43"/>
      <c r="AN158" s="43"/>
      <c r="AO158" s="43"/>
    </row>
    <row r="159" spans="1:41" ht="13.5">
      <c r="A159" s="43"/>
      <c r="B159" s="43"/>
      <c r="C159" s="43"/>
      <c r="D159" s="43"/>
      <c r="E159" s="43"/>
      <c r="F159" s="43"/>
      <c r="G159" s="43"/>
      <c r="H159" s="43"/>
      <c r="I159" s="43"/>
      <c r="J159" s="43"/>
      <c r="K159" s="43"/>
      <c r="L159" s="43"/>
      <c r="M159" s="43"/>
      <c r="N159" s="43"/>
      <c r="O159" s="43"/>
      <c r="P159" s="43"/>
      <c r="Q159" s="43"/>
      <c r="R159" s="43"/>
      <c r="S159" s="43"/>
      <c r="T159" s="43"/>
      <c r="U159" s="43"/>
      <c r="V159" s="43"/>
      <c r="W159" s="43"/>
      <c r="X159" s="43"/>
      <c r="Y159" s="43"/>
      <c r="Z159" s="43"/>
      <c r="AA159" s="43"/>
      <c r="AB159" s="43"/>
      <c r="AC159" s="43"/>
      <c r="AD159" s="43"/>
      <c r="AE159" s="43"/>
      <c r="AF159" s="43"/>
      <c r="AG159" s="43"/>
      <c r="AH159" s="43"/>
      <c r="AI159" s="43"/>
      <c r="AJ159" s="43"/>
      <c r="AK159" s="43"/>
      <c r="AL159" s="43"/>
      <c r="AM159" s="43"/>
      <c r="AN159" s="43"/>
      <c r="AO159" s="43"/>
    </row>
    <row r="160" spans="1:41" ht="13.5">
      <c r="A160" s="43"/>
      <c r="B160" s="43"/>
      <c r="C160" s="43"/>
      <c r="D160" s="43"/>
      <c r="E160" s="43"/>
      <c r="F160" s="43"/>
      <c r="G160" s="43"/>
      <c r="H160" s="43"/>
      <c r="I160" s="43"/>
      <c r="J160" s="43"/>
      <c r="K160" s="43"/>
      <c r="L160" s="43"/>
      <c r="M160" s="43"/>
      <c r="N160" s="43"/>
      <c r="O160" s="43"/>
      <c r="P160" s="43"/>
      <c r="Q160" s="43"/>
      <c r="R160" s="43"/>
      <c r="S160" s="43"/>
      <c r="T160" s="43"/>
      <c r="U160" s="43"/>
      <c r="V160" s="43"/>
      <c r="W160" s="43"/>
      <c r="X160" s="43"/>
      <c r="Y160" s="43"/>
      <c r="Z160" s="43"/>
      <c r="AA160" s="43"/>
      <c r="AB160" s="43"/>
      <c r="AC160" s="43"/>
      <c r="AD160" s="43"/>
      <c r="AE160" s="43"/>
      <c r="AF160" s="43"/>
      <c r="AG160" s="43"/>
      <c r="AH160" s="43"/>
      <c r="AI160" s="43"/>
      <c r="AJ160" s="43"/>
      <c r="AK160" s="43"/>
      <c r="AL160" s="43"/>
      <c r="AM160" s="43"/>
      <c r="AN160" s="43"/>
      <c r="AO160" s="43"/>
    </row>
    <row r="161" spans="1:41" ht="13.5">
      <c r="A161" s="43"/>
      <c r="B161" s="43"/>
      <c r="C161" s="43"/>
      <c r="D161" s="43"/>
      <c r="E161" s="43"/>
      <c r="F161" s="43"/>
      <c r="G161" s="43"/>
      <c r="H161" s="43"/>
      <c r="I161" s="43"/>
      <c r="J161" s="43"/>
      <c r="K161" s="43"/>
      <c r="L161" s="43"/>
      <c r="M161" s="43"/>
      <c r="N161" s="43"/>
      <c r="O161" s="43"/>
      <c r="P161" s="43"/>
      <c r="Q161" s="43"/>
      <c r="R161" s="43"/>
      <c r="S161" s="43"/>
      <c r="T161" s="43"/>
      <c r="U161" s="43"/>
      <c r="V161" s="43"/>
      <c r="W161" s="43"/>
      <c r="X161" s="43"/>
      <c r="Y161" s="43"/>
      <c r="Z161" s="43"/>
      <c r="AA161" s="43"/>
      <c r="AB161" s="43"/>
      <c r="AC161" s="43"/>
      <c r="AD161" s="43"/>
      <c r="AE161" s="43"/>
      <c r="AF161" s="43"/>
      <c r="AG161" s="43"/>
      <c r="AH161" s="43"/>
      <c r="AI161" s="43"/>
      <c r="AJ161" s="43"/>
      <c r="AK161" s="43"/>
      <c r="AL161" s="43"/>
      <c r="AM161" s="43"/>
      <c r="AN161" s="43"/>
      <c r="AO161" s="43"/>
    </row>
    <row r="162" spans="1:41" ht="13.5">
      <c r="A162" s="43"/>
      <c r="B162" s="43"/>
      <c r="C162" s="43"/>
      <c r="D162" s="43"/>
      <c r="E162" s="43"/>
      <c r="F162" s="43"/>
      <c r="G162" s="43"/>
      <c r="H162" s="43"/>
      <c r="I162" s="43"/>
      <c r="J162" s="43"/>
      <c r="K162" s="43"/>
      <c r="L162" s="43"/>
      <c r="M162" s="43"/>
      <c r="N162" s="43"/>
      <c r="O162" s="43"/>
      <c r="P162" s="43"/>
      <c r="Q162" s="43"/>
      <c r="R162" s="43"/>
      <c r="S162" s="43"/>
      <c r="T162" s="43"/>
      <c r="U162" s="43"/>
      <c r="V162" s="43"/>
      <c r="W162" s="43"/>
      <c r="X162" s="43"/>
      <c r="Y162" s="43"/>
      <c r="Z162" s="43"/>
      <c r="AA162" s="43"/>
      <c r="AB162" s="43"/>
      <c r="AC162" s="43"/>
      <c r="AD162" s="43"/>
      <c r="AE162" s="43"/>
      <c r="AF162" s="43"/>
      <c r="AG162" s="43"/>
      <c r="AH162" s="43"/>
      <c r="AI162" s="43"/>
      <c r="AJ162" s="43"/>
      <c r="AK162" s="43"/>
      <c r="AL162" s="43"/>
      <c r="AM162" s="43"/>
      <c r="AN162" s="43"/>
      <c r="AO162" s="43"/>
    </row>
    <row r="163" spans="1:41" ht="13.5">
      <c r="A163" s="43"/>
      <c r="B163" s="43"/>
      <c r="C163" s="43"/>
      <c r="D163" s="43"/>
      <c r="E163" s="43"/>
      <c r="F163" s="43"/>
      <c r="G163" s="43"/>
      <c r="H163" s="43"/>
      <c r="I163" s="43"/>
      <c r="J163" s="43"/>
      <c r="K163" s="43"/>
      <c r="L163" s="43"/>
      <c r="M163" s="43"/>
      <c r="N163" s="43"/>
      <c r="O163" s="43"/>
      <c r="P163" s="43"/>
      <c r="Q163" s="43"/>
      <c r="R163" s="43"/>
      <c r="S163" s="43"/>
      <c r="T163" s="43"/>
      <c r="U163" s="43"/>
      <c r="V163" s="43"/>
      <c r="W163" s="43"/>
      <c r="X163" s="43"/>
      <c r="Y163" s="43"/>
      <c r="Z163" s="43"/>
      <c r="AA163" s="43"/>
      <c r="AB163" s="43"/>
      <c r="AC163" s="43"/>
      <c r="AD163" s="43"/>
      <c r="AE163" s="43"/>
      <c r="AF163" s="43"/>
      <c r="AG163" s="43"/>
      <c r="AH163" s="43"/>
      <c r="AI163" s="43"/>
      <c r="AJ163" s="43"/>
      <c r="AK163" s="43"/>
      <c r="AL163" s="43"/>
      <c r="AM163" s="43"/>
      <c r="AN163" s="43"/>
      <c r="AO163" s="43"/>
    </row>
    <row r="164" spans="1:41" ht="13.5">
      <c r="A164" s="43"/>
      <c r="B164" s="43"/>
      <c r="C164" s="43"/>
      <c r="D164" s="43"/>
      <c r="E164" s="43"/>
      <c r="F164" s="43"/>
      <c r="G164" s="43"/>
      <c r="H164" s="43"/>
      <c r="I164" s="43"/>
      <c r="J164" s="43"/>
      <c r="K164" s="43"/>
      <c r="L164" s="43"/>
      <c r="M164" s="43"/>
      <c r="N164" s="43"/>
      <c r="O164" s="43"/>
      <c r="P164" s="43"/>
      <c r="Q164" s="43"/>
      <c r="R164" s="43"/>
      <c r="S164" s="43"/>
      <c r="T164" s="43"/>
      <c r="U164" s="43"/>
      <c r="V164" s="43"/>
      <c r="W164" s="43"/>
      <c r="X164" s="43"/>
      <c r="Y164" s="43"/>
      <c r="Z164" s="43"/>
      <c r="AA164" s="43"/>
      <c r="AB164" s="43"/>
      <c r="AC164" s="43"/>
      <c r="AD164" s="43"/>
      <c r="AE164" s="43"/>
      <c r="AF164" s="43"/>
      <c r="AG164" s="43"/>
      <c r="AH164" s="43"/>
      <c r="AI164" s="43"/>
      <c r="AJ164" s="43"/>
      <c r="AK164" s="43"/>
      <c r="AL164" s="43"/>
      <c r="AM164" s="43"/>
      <c r="AN164" s="43"/>
      <c r="AO164" s="43"/>
    </row>
    <row r="165" spans="1:41" ht="13.5">
      <c r="A165" s="43"/>
      <c r="B165" s="43"/>
      <c r="C165" s="43"/>
      <c r="D165" s="43"/>
      <c r="E165" s="43"/>
      <c r="F165" s="43"/>
      <c r="G165" s="43"/>
      <c r="H165" s="43"/>
      <c r="I165" s="43"/>
      <c r="J165" s="43"/>
      <c r="K165" s="43"/>
      <c r="L165" s="43"/>
      <c r="M165" s="43"/>
      <c r="N165" s="43"/>
      <c r="O165" s="43"/>
      <c r="P165" s="43"/>
      <c r="Q165" s="43"/>
      <c r="R165" s="43"/>
      <c r="S165" s="43"/>
      <c r="T165" s="43"/>
      <c r="U165" s="43"/>
      <c r="V165" s="43"/>
      <c r="W165" s="43"/>
      <c r="X165" s="43"/>
      <c r="Y165" s="43"/>
      <c r="Z165" s="43"/>
      <c r="AA165" s="43"/>
      <c r="AB165" s="43"/>
      <c r="AC165" s="43"/>
      <c r="AD165" s="43"/>
      <c r="AE165" s="43"/>
      <c r="AF165" s="43"/>
      <c r="AG165" s="43"/>
      <c r="AH165" s="43"/>
      <c r="AI165" s="43"/>
      <c r="AJ165" s="43"/>
      <c r="AK165" s="43"/>
      <c r="AL165" s="43"/>
      <c r="AM165" s="43"/>
      <c r="AN165" s="43"/>
      <c r="AO165" s="43"/>
    </row>
    <row r="166" spans="1:41" ht="13.5">
      <c r="A166" s="43"/>
      <c r="B166" s="43"/>
      <c r="C166" s="43"/>
      <c r="D166" s="43"/>
      <c r="E166" s="43"/>
      <c r="F166" s="43"/>
      <c r="G166" s="43"/>
      <c r="H166" s="43"/>
      <c r="I166" s="43"/>
      <c r="J166" s="43"/>
      <c r="K166" s="43"/>
      <c r="L166" s="43"/>
      <c r="M166" s="43"/>
      <c r="N166" s="43"/>
      <c r="O166" s="43"/>
      <c r="P166" s="43"/>
      <c r="Q166" s="43"/>
      <c r="R166" s="43"/>
      <c r="S166" s="43"/>
      <c r="T166" s="43"/>
      <c r="U166" s="43"/>
      <c r="V166" s="43"/>
      <c r="W166" s="43"/>
      <c r="X166" s="43"/>
      <c r="Y166" s="43"/>
      <c r="Z166" s="43"/>
      <c r="AA166" s="43"/>
      <c r="AB166" s="43"/>
      <c r="AC166" s="43"/>
      <c r="AD166" s="43"/>
      <c r="AE166" s="43"/>
      <c r="AF166" s="43"/>
      <c r="AG166" s="43"/>
      <c r="AH166" s="43"/>
      <c r="AI166" s="43"/>
      <c r="AJ166" s="43"/>
      <c r="AK166" s="43"/>
      <c r="AL166" s="43"/>
      <c r="AM166" s="43"/>
      <c r="AN166" s="43"/>
      <c r="AO166" s="43"/>
    </row>
    <row r="167" spans="1:41" ht="13.5">
      <c r="A167" s="43"/>
      <c r="B167" s="43"/>
      <c r="C167" s="43"/>
      <c r="D167" s="43"/>
      <c r="E167" s="43"/>
      <c r="F167" s="43"/>
      <c r="G167" s="43"/>
      <c r="H167" s="43"/>
      <c r="I167" s="43"/>
      <c r="J167" s="43"/>
      <c r="K167" s="43"/>
      <c r="L167" s="43"/>
      <c r="M167" s="43"/>
      <c r="N167" s="43"/>
      <c r="O167" s="43"/>
      <c r="P167" s="43"/>
      <c r="Q167" s="43"/>
      <c r="R167" s="43"/>
      <c r="S167" s="43"/>
      <c r="T167" s="43"/>
      <c r="U167" s="43"/>
      <c r="V167" s="43"/>
      <c r="W167" s="43"/>
      <c r="X167" s="43"/>
      <c r="Y167" s="43"/>
      <c r="Z167" s="43"/>
      <c r="AA167" s="43"/>
      <c r="AB167" s="43"/>
      <c r="AC167" s="43"/>
      <c r="AD167" s="43"/>
      <c r="AE167" s="43"/>
      <c r="AF167" s="43"/>
      <c r="AG167" s="43"/>
      <c r="AH167" s="43"/>
      <c r="AI167" s="43"/>
      <c r="AJ167" s="43"/>
      <c r="AK167" s="43"/>
      <c r="AL167" s="43"/>
      <c r="AM167" s="43"/>
      <c r="AN167" s="43"/>
      <c r="AO167" s="43"/>
    </row>
    <row r="168" spans="1:41" ht="13.5">
      <c r="A168" s="43"/>
      <c r="B168" s="43"/>
      <c r="C168" s="43"/>
      <c r="D168" s="43"/>
      <c r="E168" s="43"/>
      <c r="F168" s="43"/>
      <c r="G168" s="43"/>
      <c r="H168" s="43"/>
      <c r="I168" s="43"/>
      <c r="J168" s="43"/>
      <c r="K168" s="43"/>
      <c r="L168" s="43"/>
      <c r="M168" s="43"/>
      <c r="N168" s="43"/>
      <c r="O168" s="43"/>
      <c r="P168" s="43"/>
      <c r="Q168" s="43"/>
      <c r="R168" s="43"/>
      <c r="S168" s="43"/>
      <c r="T168" s="43"/>
      <c r="U168" s="43"/>
      <c r="V168" s="43"/>
      <c r="W168" s="43"/>
      <c r="X168" s="43"/>
      <c r="Y168" s="43"/>
      <c r="Z168" s="43"/>
      <c r="AA168" s="43"/>
      <c r="AB168" s="43"/>
      <c r="AC168" s="43"/>
      <c r="AD168" s="43"/>
      <c r="AE168" s="43"/>
      <c r="AF168" s="43"/>
      <c r="AG168" s="43"/>
      <c r="AH168" s="43"/>
      <c r="AI168" s="43"/>
      <c r="AJ168" s="43"/>
      <c r="AK168" s="43"/>
      <c r="AL168" s="43"/>
      <c r="AM168" s="43"/>
      <c r="AN168" s="43"/>
      <c r="AO168" s="43"/>
    </row>
    <row r="169" spans="1:41" ht="13.5">
      <c r="A169" s="43"/>
      <c r="B169" s="43"/>
      <c r="C169" s="43"/>
      <c r="D169" s="43"/>
      <c r="E169" s="43"/>
      <c r="F169" s="43"/>
      <c r="G169" s="43"/>
      <c r="H169" s="43"/>
      <c r="I169" s="43"/>
      <c r="J169" s="43"/>
      <c r="K169" s="43"/>
      <c r="L169" s="43"/>
      <c r="M169" s="43"/>
      <c r="N169" s="43"/>
      <c r="O169" s="43"/>
      <c r="P169" s="43"/>
      <c r="Q169" s="43"/>
      <c r="R169" s="43"/>
      <c r="S169" s="43"/>
      <c r="T169" s="43"/>
      <c r="U169" s="43"/>
      <c r="V169" s="43"/>
      <c r="W169" s="43"/>
      <c r="X169" s="43"/>
      <c r="Y169" s="43"/>
      <c r="Z169" s="43"/>
      <c r="AA169" s="43"/>
      <c r="AB169" s="43"/>
      <c r="AC169" s="43"/>
      <c r="AD169" s="43"/>
      <c r="AE169" s="43"/>
      <c r="AF169" s="43"/>
      <c r="AG169" s="43"/>
      <c r="AH169" s="43"/>
      <c r="AI169" s="43"/>
      <c r="AJ169" s="43"/>
      <c r="AK169" s="43"/>
      <c r="AL169" s="43"/>
      <c r="AM169" s="43"/>
      <c r="AN169" s="43"/>
      <c r="AO169" s="43"/>
    </row>
    <row r="170" spans="1:41" ht="13.5">
      <c r="A170" s="43"/>
      <c r="B170" s="43"/>
      <c r="C170" s="43"/>
      <c r="D170" s="43"/>
      <c r="E170" s="43"/>
      <c r="F170" s="43"/>
      <c r="G170" s="43"/>
      <c r="H170" s="43"/>
      <c r="I170" s="43"/>
      <c r="J170" s="43"/>
      <c r="K170" s="43"/>
      <c r="L170" s="43"/>
      <c r="M170" s="43"/>
      <c r="N170" s="43"/>
      <c r="O170" s="43"/>
      <c r="P170" s="43"/>
      <c r="Q170" s="43"/>
      <c r="R170" s="43"/>
      <c r="S170" s="43"/>
      <c r="T170" s="43"/>
      <c r="U170" s="43"/>
      <c r="V170" s="43"/>
      <c r="W170" s="43"/>
      <c r="X170" s="43"/>
      <c r="Y170" s="43"/>
      <c r="Z170" s="43"/>
      <c r="AA170" s="43"/>
      <c r="AB170" s="43"/>
      <c r="AC170" s="43"/>
      <c r="AD170" s="43"/>
      <c r="AE170" s="43"/>
      <c r="AF170" s="43"/>
      <c r="AG170" s="43"/>
      <c r="AH170" s="43"/>
      <c r="AI170" s="43"/>
      <c r="AJ170" s="43"/>
      <c r="AK170" s="43"/>
      <c r="AL170" s="43"/>
      <c r="AM170" s="43"/>
      <c r="AN170" s="43"/>
      <c r="AO170" s="43"/>
    </row>
    <row r="171" spans="1:41" ht="13.5">
      <c r="A171" s="43"/>
      <c r="B171" s="43"/>
      <c r="C171" s="43"/>
      <c r="D171" s="43"/>
      <c r="E171" s="43"/>
      <c r="F171" s="43"/>
      <c r="G171" s="43"/>
      <c r="H171" s="43"/>
      <c r="I171" s="43"/>
      <c r="J171" s="43"/>
      <c r="K171" s="43"/>
      <c r="L171" s="43"/>
      <c r="M171" s="43"/>
      <c r="N171" s="43"/>
      <c r="O171" s="43"/>
      <c r="P171" s="43"/>
      <c r="Q171" s="43"/>
      <c r="R171" s="43"/>
      <c r="S171" s="43"/>
      <c r="T171" s="43"/>
      <c r="U171" s="43"/>
      <c r="V171" s="43"/>
      <c r="W171" s="43"/>
      <c r="X171" s="43"/>
      <c r="Y171" s="43"/>
      <c r="Z171" s="43"/>
      <c r="AA171" s="43"/>
      <c r="AB171" s="43"/>
      <c r="AC171" s="43"/>
      <c r="AD171" s="43"/>
      <c r="AE171" s="43"/>
      <c r="AF171" s="43"/>
      <c r="AG171" s="43"/>
      <c r="AH171" s="43"/>
      <c r="AI171" s="43"/>
      <c r="AJ171" s="43"/>
      <c r="AK171" s="43"/>
      <c r="AL171" s="43"/>
      <c r="AM171" s="43"/>
      <c r="AN171" s="43"/>
      <c r="AO171" s="43"/>
    </row>
    <row r="172" spans="1:41" ht="13.5">
      <c r="A172" s="43"/>
      <c r="B172" s="43"/>
      <c r="C172" s="43"/>
      <c r="D172" s="43"/>
      <c r="E172" s="43"/>
      <c r="F172" s="43"/>
      <c r="G172" s="43"/>
      <c r="H172" s="43"/>
      <c r="I172" s="43"/>
      <c r="J172" s="43"/>
      <c r="K172" s="43"/>
      <c r="L172" s="43"/>
      <c r="M172" s="43"/>
      <c r="N172" s="43"/>
      <c r="O172" s="43"/>
      <c r="P172" s="43"/>
      <c r="Q172" s="43"/>
      <c r="R172" s="43"/>
      <c r="S172" s="43"/>
      <c r="T172" s="43"/>
      <c r="U172" s="43"/>
      <c r="V172" s="43"/>
      <c r="W172" s="43"/>
      <c r="X172" s="43"/>
      <c r="Y172" s="43"/>
      <c r="Z172" s="43"/>
      <c r="AA172" s="43"/>
      <c r="AB172" s="43"/>
      <c r="AC172" s="43"/>
      <c r="AD172" s="43"/>
      <c r="AE172" s="43"/>
      <c r="AF172" s="43"/>
      <c r="AG172" s="43"/>
      <c r="AH172" s="43"/>
      <c r="AI172" s="43"/>
      <c r="AJ172" s="43"/>
      <c r="AK172" s="43"/>
      <c r="AL172" s="43"/>
      <c r="AM172" s="43"/>
      <c r="AN172" s="43"/>
      <c r="AO172" s="43"/>
    </row>
    <row r="173" spans="1:41" ht="13.5">
      <c r="A173" s="43"/>
      <c r="B173" s="43"/>
      <c r="C173" s="43"/>
      <c r="D173" s="43"/>
      <c r="E173" s="43"/>
      <c r="F173" s="43"/>
      <c r="G173" s="43"/>
      <c r="H173" s="43"/>
      <c r="I173" s="43"/>
      <c r="J173" s="43"/>
      <c r="K173" s="43"/>
      <c r="L173" s="43"/>
      <c r="M173" s="43"/>
      <c r="N173" s="43"/>
      <c r="O173" s="43"/>
      <c r="P173" s="43"/>
      <c r="Q173" s="43"/>
      <c r="R173" s="43"/>
      <c r="S173" s="43"/>
      <c r="T173" s="43"/>
      <c r="U173" s="43"/>
      <c r="V173" s="43"/>
      <c r="W173" s="43"/>
      <c r="X173" s="43"/>
      <c r="Y173" s="43"/>
      <c r="Z173" s="43"/>
      <c r="AA173" s="43"/>
      <c r="AB173" s="43"/>
      <c r="AC173" s="43"/>
      <c r="AD173" s="43"/>
      <c r="AE173" s="43"/>
      <c r="AF173" s="43"/>
      <c r="AG173" s="43"/>
      <c r="AH173" s="43"/>
      <c r="AI173" s="43"/>
      <c r="AJ173" s="43"/>
      <c r="AK173" s="43"/>
      <c r="AL173" s="43"/>
      <c r="AM173" s="43"/>
      <c r="AN173" s="43"/>
      <c r="AO173" s="43"/>
    </row>
    <row r="174" spans="1:41" ht="13.5">
      <c r="A174" s="43"/>
      <c r="B174" s="43"/>
      <c r="C174" s="43"/>
      <c r="D174" s="43"/>
      <c r="E174" s="43"/>
      <c r="F174" s="43"/>
      <c r="G174" s="43"/>
      <c r="H174" s="43"/>
      <c r="I174" s="43"/>
      <c r="J174" s="43"/>
      <c r="K174" s="43"/>
      <c r="L174" s="43"/>
      <c r="M174" s="43"/>
      <c r="N174" s="43"/>
      <c r="O174" s="43"/>
      <c r="P174" s="43"/>
      <c r="Q174" s="43"/>
      <c r="R174" s="43"/>
      <c r="S174" s="43"/>
      <c r="T174" s="43"/>
      <c r="U174" s="43"/>
      <c r="V174" s="43"/>
      <c r="W174" s="43"/>
      <c r="X174" s="43"/>
      <c r="Y174" s="43"/>
      <c r="Z174" s="43"/>
      <c r="AA174" s="43"/>
      <c r="AB174" s="43"/>
      <c r="AC174" s="43"/>
      <c r="AD174" s="43"/>
      <c r="AE174" s="43"/>
      <c r="AF174" s="43"/>
      <c r="AG174" s="43"/>
      <c r="AH174" s="43"/>
      <c r="AI174" s="43"/>
      <c r="AJ174" s="43"/>
      <c r="AK174" s="43"/>
      <c r="AL174" s="43"/>
      <c r="AM174" s="43"/>
      <c r="AN174" s="43"/>
      <c r="AO174" s="43"/>
    </row>
    <row r="175" spans="1:41" ht="13.5">
      <c r="A175" s="43"/>
      <c r="B175" s="43"/>
      <c r="C175" s="43"/>
      <c r="D175" s="43"/>
      <c r="E175" s="43"/>
      <c r="F175" s="43"/>
      <c r="G175" s="43"/>
      <c r="H175" s="43"/>
      <c r="I175" s="43"/>
      <c r="J175" s="43"/>
      <c r="K175" s="43"/>
      <c r="L175" s="43"/>
      <c r="M175" s="43"/>
      <c r="N175" s="43"/>
      <c r="O175" s="43"/>
      <c r="P175" s="43"/>
      <c r="Q175" s="43"/>
      <c r="R175" s="43"/>
      <c r="S175" s="43"/>
      <c r="T175" s="43"/>
      <c r="U175" s="43"/>
      <c r="V175" s="43"/>
      <c r="W175" s="43"/>
      <c r="X175" s="43"/>
      <c r="Y175" s="43"/>
      <c r="Z175" s="43"/>
      <c r="AA175" s="43"/>
      <c r="AB175" s="43"/>
      <c r="AC175" s="43"/>
      <c r="AD175" s="43"/>
      <c r="AE175" s="43"/>
      <c r="AF175" s="43"/>
      <c r="AG175" s="43"/>
      <c r="AH175" s="43"/>
      <c r="AI175" s="43"/>
      <c r="AJ175" s="43"/>
      <c r="AK175" s="43"/>
      <c r="AL175" s="43"/>
      <c r="AM175" s="43"/>
      <c r="AN175" s="43"/>
      <c r="AO175" s="43"/>
    </row>
    <row r="176" spans="1:41" ht="13.5">
      <c r="A176" s="43"/>
      <c r="B176" s="43"/>
      <c r="C176" s="43"/>
      <c r="D176" s="43"/>
      <c r="E176" s="43"/>
      <c r="F176" s="43"/>
      <c r="G176" s="43"/>
      <c r="H176" s="43"/>
      <c r="I176" s="43"/>
      <c r="J176" s="43"/>
      <c r="K176" s="43"/>
      <c r="L176" s="43"/>
      <c r="M176" s="43"/>
      <c r="N176" s="43"/>
      <c r="O176" s="43"/>
      <c r="P176" s="43"/>
      <c r="Q176" s="43"/>
      <c r="R176" s="43"/>
      <c r="S176" s="43"/>
      <c r="T176" s="43"/>
      <c r="U176" s="43"/>
      <c r="V176" s="43"/>
      <c r="W176" s="43"/>
      <c r="X176" s="43"/>
      <c r="Y176" s="43"/>
      <c r="Z176" s="43"/>
      <c r="AA176" s="43"/>
      <c r="AB176" s="43"/>
      <c r="AC176" s="43"/>
      <c r="AD176" s="43"/>
      <c r="AE176" s="43"/>
      <c r="AF176" s="43"/>
      <c r="AG176" s="43"/>
      <c r="AH176" s="43"/>
      <c r="AI176" s="43"/>
      <c r="AJ176" s="43"/>
      <c r="AK176" s="43"/>
      <c r="AL176" s="43"/>
      <c r="AM176" s="43"/>
      <c r="AN176" s="43"/>
      <c r="AO176" s="43"/>
    </row>
    <row r="177" spans="1:41" ht="13.5">
      <c r="A177" s="43"/>
      <c r="B177" s="43"/>
      <c r="C177" s="43"/>
      <c r="D177" s="43"/>
      <c r="E177" s="43"/>
      <c r="F177" s="43"/>
      <c r="G177" s="43"/>
      <c r="H177" s="43"/>
      <c r="I177" s="43"/>
      <c r="J177" s="43"/>
      <c r="K177" s="43"/>
      <c r="L177" s="43"/>
      <c r="M177" s="43"/>
      <c r="N177" s="43"/>
      <c r="O177" s="43"/>
      <c r="P177" s="43"/>
      <c r="Q177" s="43"/>
      <c r="R177" s="43"/>
      <c r="S177" s="43"/>
      <c r="T177" s="43"/>
      <c r="U177" s="43"/>
      <c r="V177" s="43"/>
      <c r="W177" s="43"/>
      <c r="X177" s="43"/>
      <c r="Y177" s="43"/>
      <c r="Z177" s="43"/>
      <c r="AA177" s="43"/>
      <c r="AB177" s="43"/>
      <c r="AC177" s="43"/>
      <c r="AD177" s="43"/>
      <c r="AE177" s="43"/>
      <c r="AF177" s="43"/>
      <c r="AG177" s="43"/>
      <c r="AH177" s="43"/>
      <c r="AI177" s="43"/>
      <c r="AJ177" s="43"/>
      <c r="AK177" s="43"/>
      <c r="AL177" s="43"/>
      <c r="AM177" s="43"/>
      <c r="AN177" s="43"/>
      <c r="AO177" s="43"/>
    </row>
    <row r="178" spans="1:41" ht="13.5">
      <c r="A178" s="43"/>
      <c r="B178" s="43"/>
      <c r="C178" s="43"/>
      <c r="D178" s="43"/>
      <c r="E178" s="43"/>
      <c r="F178" s="43"/>
      <c r="G178" s="43"/>
      <c r="H178" s="43"/>
      <c r="I178" s="43"/>
      <c r="J178" s="43"/>
      <c r="K178" s="43"/>
      <c r="L178" s="43"/>
      <c r="M178" s="43"/>
      <c r="N178" s="43"/>
      <c r="O178" s="43"/>
      <c r="P178" s="43"/>
      <c r="Q178" s="43"/>
      <c r="R178" s="43"/>
      <c r="S178" s="43"/>
      <c r="T178" s="43"/>
      <c r="U178" s="43"/>
      <c r="V178" s="43"/>
      <c r="W178" s="43"/>
      <c r="X178" s="43"/>
      <c r="Y178" s="43"/>
      <c r="Z178" s="43"/>
      <c r="AA178" s="43"/>
      <c r="AB178" s="43"/>
      <c r="AC178" s="43"/>
      <c r="AD178" s="43"/>
      <c r="AE178" s="43"/>
      <c r="AF178" s="43"/>
      <c r="AG178" s="43"/>
      <c r="AH178" s="43"/>
      <c r="AI178" s="43"/>
      <c r="AJ178" s="43"/>
      <c r="AK178" s="43"/>
      <c r="AL178" s="43"/>
      <c r="AM178" s="43"/>
      <c r="AN178" s="43"/>
      <c r="AO178" s="43"/>
    </row>
    <row r="179" spans="1:41" ht="13.5">
      <c r="A179" s="43"/>
      <c r="B179" s="43"/>
      <c r="C179" s="43"/>
      <c r="D179" s="43"/>
      <c r="E179" s="43"/>
      <c r="F179" s="43"/>
      <c r="G179" s="43"/>
      <c r="H179" s="43"/>
      <c r="I179" s="43"/>
      <c r="J179" s="43"/>
      <c r="K179" s="43"/>
      <c r="L179" s="43"/>
      <c r="M179" s="43"/>
      <c r="N179" s="43"/>
      <c r="O179" s="43"/>
      <c r="P179" s="43"/>
      <c r="Q179" s="43"/>
      <c r="R179" s="43"/>
      <c r="S179" s="43"/>
      <c r="T179" s="43"/>
      <c r="U179" s="43"/>
      <c r="V179" s="43"/>
      <c r="W179" s="43"/>
      <c r="X179" s="43"/>
      <c r="Y179" s="43"/>
      <c r="Z179" s="43"/>
      <c r="AA179" s="43"/>
      <c r="AB179" s="43"/>
      <c r="AC179" s="43"/>
      <c r="AD179" s="43"/>
      <c r="AE179" s="43"/>
      <c r="AF179" s="43"/>
      <c r="AG179" s="43"/>
      <c r="AH179" s="43"/>
      <c r="AI179" s="43"/>
      <c r="AJ179" s="43"/>
      <c r="AK179" s="43"/>
      <c r="AL179" s="43"/>
      <c r="AM179" s="43"/>
      <c r="AN179" s="43"/>
      <c r="AO179" s="43"/>
    </row>
    <row r="180" spans="1:41" ht="13.5">
      <c r="A180" s="43"/>
      <c r="B180" s="43"/>
      <c r="C180" s="43"/>
      <c r="D180" s="43"/>
      <c r="E180" s="43"/>
      <c r="F180" s="43"/>
      <c r="G180" s="43"/>
      <c r="H180" s="43"/>
      <c r="I180" s="43"/>
      <c r="J180" s="43"/>
      <c r="K180" s="43"/>
      <c r="L180" s="43"/>
      <c r="M180" s="43"/>
      <c r="N180" s="43"/>
      <c r="O180" s="43"/>
      <c r="P180" s="43"/>
      <c r="Q180" s="43"/>
      <c r="R180" s="43"/>
      <c r="S180" s="43"/>
      <c r="T180" s="43"/>
      <c r="U180" s="43"/>
      <c r="V180" s="43"/>
      <c r="W180" s="43"/>
      <c r="X180" s="43"/>
      <c r="Y180" s="43"/>
      <c r="Z180" s="43"/>
      <c r="AA180" s="43"/>
      <c r="AB180" s="43"/>
      <c r="AC180" s="43"/>
      <c r="AD180" s="43"/>
      <c r="AE180" s="43"/>
      <c r="AF180" s="43"/>
      <c r="AG180" s="43"/>
      <c r="AH180" s="43"/>
      <c r="AI180" s="43"/>
      <c r="AJ180" s="43"/>
      <c r="AK180" s="43"/>
      <c r="AL180" s="43"/>
      <c r="AM180" s="43"/>
      <c r="AN180" s="43"/>
      <c r="AO180" s="43"/>
    </row>
    <row r="181" spans="1:41" ht="13.5">
      <c r="A181" s="43"/>
      <c r="B181" s="43"/>
      <c r="C181" s="43"/>
      <c r="D181" s="43"/>
      <c r="E181" s="43"/>
      <c r="F181" s="43"/>
      <c r="G181" s="43"/>
      <c r="H181" s="43"/>
      <c r="I181" s="43"/>
      <c r="J181" s="43"/>
      <c r="K181" s="43"/>
      <c r="L181" s="43"/>
      <c r="M181" s="43"/>
      <c r="N181" s="43"/>
      <c r="O181" s="43"/>
      <c r="P181" s="43"/>
      <c r="Q181" s="43"/>
      <c r="R181" s="43"/>
      <c r="S181" s="43"/>
      <c r="T181" s="43"/>
      <c r="U181" s="43"/>
      <c r="V181" s="43"/>
      <c r="W181" s="43"/>
      <c r="X181" s="43"/>
      <c r="Y181" s="43"/>
      <c r="Z181" s="43"/>
      <c r="AA181" s="43"/>
      <c r="AB181" s="43"/>
      <c r="AC181" s="43"/>
      <c r="AD181" s="43"/>
      <c r="AE181" s="43"/>
      <c r="AF181" s="43"/>
      <c r="AG181" s="43"/>
      <c r="AH181" s="43"/>
      <c r="AI181" s="43"/>
      <c r="AJ181" s="43"/>
      <c r="AK181" s="43"/>
      <c r="AL181" s="43"/>
      <c r="AM181" s="43"/>
      <c r="AN181" s="43"/>
      <c r="AO181" s="43"/>
    </row>
    <row r="182" spans="1:41" ht="13.5">
      <c r="A182" s="43"/>
      <c r="B182" s="43"/>
      <c r="C182" s="43"/>
      <c r="D182" s="43"/>
      <c r="E182" s="43"/>
      <c r="F182" s="43"/>
      <c r="G182" s="43"/>
      <c r="H182" s="43"/>
      <c r="I182" s="43"/>
      <c r="J182" s="43"/>
      <c r="K182" s="43"/>
      <c r="L182" s="43"/>
      <c r="M182" s="43"/>
      <c r="N182" s="43"/>
      <c r="O182" s="43"/>
      <c r="P182" s="43"/>
      <c r="Q182" s="43"/>
      <c r="R182" s="43"/>
      <c r="S182" s="43"/>
      <c r="T182" s="43"/>
      <c r="U182" s="43"/>
      <c r="V182" s="43"/>
      <c r="W182" s="43"/>
      <c r="X182" s="43"/>
      <c r="Y182" s="43"/>
      <c r="Z182" s="43"/>
      <c r="AA182" s="43"/>
      <c r="AB182" s="43"/>
      <c r="AC182" s="43"/>
      <c r="AD182" s="43"/>
      <c r="AE182" s="43"/>
      <c r="AF182" s="43"/>
      <c r="AG182" s="43"/>
      <c r="AH182" s="43"/>
      <c r="AI182" s="43"/>
      <c r="AJ182" s="43"/>
      <c r="AK182" s="43"/>
      <c r="AL182" s="43"/>
      <c r="AM182" s="43"/>
      <c r="AN182" s="43"/>
      <c r="AO182" s="43"/>
    </row>
    <row r="183" spans="1:41" ht="13.5">
      <c r="A183" s="43"/>
      <c r="B183" s="43"/>
      <c r="C183" s="43"/>
      <c r="D183" s="43"/>
      <c r="E183" s="43"/>
      <c r="F183" s="43"/>
      <c r="G183" s="43"/>
      <c r="H183" s="43"/>
      <c r="I183" s="43"/>
      <c r="J183" s="43"/>
      <c r="K183" s="43"/>
      <c r="L183" s="43"/>
      <c r="M183" s="43"/>
      <c r="N183" s="43"/>
      <c r="O183" s="43"/>
      <c r="P183" s="43"/>
      <c r="Q183" s="43"/>
      <c r="R183" s="43"/>
      <c r="S183" s="43"/>
      <c r="T183" s="43"/>
      <c r="U183" s="43"/>
      <c r="V183" s="43"/>
      <c r="W183" s="43"/>
      <c r="X183" s="43"/>
      <c r="Y183" s="43"/>
      <c r="Z183" s="43"/>
      <c r="AA183" s="43"/>
      <c r="AB183" s="43"/>
      <c r="AC183" s="43"/>
      <c r="AD183" s="43"/>
      <c r="AE183" s="43"/>
      <c r="AF183" s="43"/>
      <c r="AG183" s="43"/>
      <c r="AH183" s="43"/>
      <c r="AI183" s="43"/>
      <c r="AJ183" s="43"/>
      <c r="AK183" s="43"/>
      <c r="AL183" s="43"/>
      <c r="AM183" s="43"/>
      <c r="AN183" s="43"/>
      <c r="AO183" s="43"/>
    </row>
    <row r="184" spans="1:41" ht="13.5">
      <c r="A184" s="43"/>
      <c r="B184" s="43"/>
      <c r="C184" s="43"/>
      <c r="D184" s="43"/>
      <c r="E184" s="43"/>
      <c r="F184" s="43"/>
      <c r="G184" s="43"/>
      <c r="H184" s="43"/>
      <c r="I184" s="43"/>
      <c r="J184" s="43"/>
      <c r="K184" s="43"/>
      <c r="L184" s="43"/>
      <c r="M184" s="43"/>
      <c r="N184" s="43"/>
      <c r="O184" s="43"/>
      <c r="P184" s="43"/>
      <c r="Q184" s="43"/>
      <c r="R184" s="43"/>
      <c r="S184" s="43"/>
      <c r="T184" s="43"/>
      <c r="U184" s="43"/>
      <c r="V184" s="43"/>
      <c r="W184" s="43"/>
      <c r="X184" s="43"/>
      <c r="Y184" s="43"/>
      <c r="Z184" s="43"/>
      <c r="AA184" s="43"/>
      <c r="AB184" s="43"/>
      <c r="AC184" s="43"/>
      <c r="AD184" s="43"/>
      <c r="AE184" s="43"/>
      <c r="AF184" s="43"/>
      <c r="AG184" s="43"/>
      <c r="AH184" s="43"/>
      <c r="AI184" s="43"/>
      <c r="AJ184" s="43"/>
      <c r="AK184" s="43"/>
      <c r="AL184" s="43"/>
      <c r="AM184" s="43"/>
      <c r="AN184" s="43"/>
      <c r="AO184" s="43"/>
    </row>
    <row r="185" spans="1:41" ht="13.5">
      <c r="A185" s="43"/>
      <c r="B185" s="43"/>
      <c r="C185" s="43"/>
      <c r="D185" s="43"/>
      <c r="E185" s="43"/>
      <c r="F185" s="43"/>
      <c r="G185" s="43"/>
      <c r="H185" s="43"/>
      <c r="I185" s="43"/>
      <c r="J185" s="43"/>
      <c r="K185" s="43"/>
      <c r="L185" s="43"/>
      <c r="M185" s="43"/>
      <c r="N185" s="43"/>
      <c r="O185" s="43"/>
      <c r="P185" s="43"/>
      <c r="Q185" s="43"/>
      <c r="R185" s="43"/>
      <c r="S185" s="43"/>
      <c r="T185" s="43"/>
      <c r="U185" s="43"/>
      <c r="V185" s="43"/>
      <c r="W185" s="43"/>
      <c r="X185" s="43"/>
      <c r="Y185" s="43"/>
      <c r="Z185" s="43"/>
      <c r="AA185" s="43"/>
      <c r="AB185" s="43"/>
      <c r="AC185" s="43"/>
      <c r="AD185" s="43"/>
      <c r="AE185" s="43"/>
      <c r="AF185" s="43"/>
      <c r="AG185" s="43"/>
      <c r="AH185" s="43"/>
      <c r="AI185" s="43"/>
      <c r="AJ185" s="43"/>
      <c r="AK185" s="43"/>
      <c r="AL185" s="43"/>
      <c r="AM185" s="43"/>
      <c r="AN185" s="43"/>
      <c r="AO185" s="43"/>
    </row>
    <row r="186" spans="1:41" ht="13.5">
      <c r="A186" s="43"/>
      <c r="B186" s="43"/>
      <c r="C186" s="43"/>
      <c r="D186" s="43"/>
      <c r="E186" s="43"/>
      <c r="F186" s="43"/>
      <c r="G186" s="43"/>
      <c r="H186" s="43"/>
      <c r="I186" s="43"/>
      <c r="J186" s="43"/>
      <c r="K186" s="43"/>
      <c r="L186" s="43"/>
      <c r="M186" s="43"/>
      <c r="N186" s="43"/>
      <c r="O186" s="43"/>
      <c r="P186" s="43"/>
      <c r="Q186" s="43"/>
      <c r="R186" s="43"/>
      <c r="S186" s="43"/>
      <c r="T186" s="43"/>
      <c r="U186" s="43"/>
      <c r="V186" s="43"/>
      <c r="W186" s="43"/>
      <c r="X186" s="43"/>
      <c r="Y186" s="43"/>
      <c r="Z186" s="43"/>
      <c r="AA186" s="43"/>
      <c r="AB186" s="43"/>
      <c r="AC186" s="43"/>
      <c r="AD186" s="43"/>
      <c r="AE186" s="43"/>
      <c r="AF186" s="43"/>
      <c r="AG186" s="43"/>
      <c r="AH186" s="43"/>
      <c r="AI186" s="43"/>
      <c r="AJ186" s="43"/>
      <c r="AK186" s="43"/>
      <c r="AL186" s="43"/>
      <c r="AM186" s="43"/>
      <c r="AN186" s="43"/>
      <c r="AO186" s="43"/>
    </row>
    <row r="187" spans="1:41" ht="13.5">
      <c r="A187" s="43"/>
      <c r="B187" s="43"/>
      <c r="C187" s="43"/>
      <c r="D187" s="43"/>
      <c r="E187" s="43"/>
      <c r="F187" s="43"/>
      <c r="G187" s="43"/>
      <c r="H187" s="43"/>
      <c r="I187" s="43"/>
      <c r="J187" s="43"/>
      <c r="K187" s="43"/>
      <c r="L187" s="43"/>
      <c r="M187" s="43"/>
      <c r="N187" s="43"/>
      <c r="O187" s="43"/>
      <c r="P187" s="43"/>
      <c r="Q187" s="43"/>
      <c r="R187" s="43"/>
      <c r="S187" s="43"/>
      <c r="T187" s="43"/>
      <c r="U187" s="43"/>
      <c r="V187" s="43"/>
      <c r="W187" s="43"/>
      <c r="X187" s="43"/>
      <c r="Y187" s="43"/>
      <c r="Z187" s="43"/>
      <c r="AA187" s="43"/>
      <c r="AB187" s="43"/>
      <c r="AC187" s="43"/>
      <c r="AD187" s="43"/>
      <c r="AE187" s="43"/>
      <c r="AF187" s="43"/>
      <c r="AG187" s="43"/>
      <c r="AH187" s="43"/>
      <c r="AI187" s="43"/>
      <c r="AJ187" s="43"/>
      <c r="AK187" s="43"/>
      <c r="AL187" s="43"/>
      <c r="AM187" s="43"/>
      <c r="AN187" s="43"/>
      <c r="AO187" s="43"/>
    </row>
    <row r="188" spans="1:41" ht="13.5">
      <c r="A188" s="43"/>
      <c r="B188" s="43"/>
      <c r="C188" s="43"/>
      <c r="D188" s="43"/>
      <c r="E188" s="43"/>
      <c r="F188" s="43"/>
      <c r="G188" s="43"/>
      <c r="H188" s="43"/>
      <c r="I188" s="43"/>
      <c r="J188" s="43"/>
      <c r="K188" s="43"/>
      <c r="L188" s="43"/>
      <c r="M188" s="43"/>
      <c r="N188" s="43"/>
      <c r="O188" s="43"/>
      <c r="P188" s="43"/>
      <c r="Q188" s="43"/>
      <c r="R188" s="43"/>
      <c r="S188" s="43"/>
      <c r="T188" s="43"/>
      <c r="U188" s="43"/>
      <c r="V188" s="43"/>
      <c r="W188" s="43"/>
      <c r="X188" s="43"/>
      <c r="Y188" s="43"/>
      <c r="Z188" s="43"/>
      <c r="AA188" s="43"/>
      <c r="AB188" s="43"/>
      <c r="AC188" s="43"/>
      <c r="AD188" s="43"/>
      <c r="AE188" s="43"/>
      <c r="AF188" s="43"/>
      <c r="AG188" s="43"/>
      <c r="AH188" s="43"/>
      <c r="AI188" s="43"/>
      <c r="AJ188" s="43"/>
      <c r="AK188" s="43"/>
      <c r="AL188" s="43"/>
      <c r="AM188" s="43"/>
      <c r="AN188" s="43"/>
      <c r="AO188" s="43"/>
    </row>
    <row r="189" spans="1:41" ht="13.5">
      <c r="A189" s="43"/>
      <c r="B189" s="43"/>
      <c r="C189" s="43"/>
      <c r="D189" s="43"/>
      <c r="E189" s="43"/>
      <c r="F189" s="43"/>
      <c r="G189" s="43"/>
      <c r="H189" s="43"/>
      <c r="I189" s="43"/>
      <c r="J189" s="43"/>
      <c r="K189" s="43"/>
      <c r="L189" s="43"/>
      <c r="M189" s="43"/>
      <c r="N189" s="43"/>
      <c r="O189" s="43"/>
      <c r="P189" s="43"/>
      <c r="Q189" s="43"/>
      <c r="R189" s="43"/>
      <c r="S189" s="43"/>
      <c r="T189" s="43"/>
      <c r="U189" s="43"/>
      <c r="V189" s="43"/>
      <c r="W189" s="43"/>
      <c r="X189" s="43"/>
      <c r="Y189" s="43"/>
      <c r="Z189" s="43"/>
      <c r="AA189" s="43"/>
      <c r="AB189" s="43"/>
      <c r="AC189" s="43"/>
      <c r="AD189" s="43"/>
      <c r="AE189" s="43"/>
      <c r="AF189" s="43"/>
      <c r="AG189" s="43"/>
      <c r="AH189" s="43"/>
      <c r="AI189" s="43"/>
      <c r="AJ189" s="43"/>
      <c r="AK189" s="43"/>
      <c r="AL189" s="43"/>
      <c r="AM189" s="43"/>
      <c r="AN189" s="43"/>
      <c r="AO189" s="43"/>
    </row>
    <row r="190" spans="1:41" ht="13.5">
      <c r="A190" s="43"/>
      <c r="B190" s="43"/>
      <c r="C190" s="43"/>
      <c r="D190" s="43"/>
      <c r="E190" s="43"/>
      <c r="F190" s="43"/>
      <c r="G190" s="43"/>
      <c r="H190" s="43"/>
      <c r="I190" s="43"/>
      <c r="J190" s="43"/>
      <c r="K190" s="43"/>
      <c r="L190" s="43"/>
      <c r="M190" s="43"/>
      <c r="N190" s="43"/>
      <c r="O190" s="43"/>
      <c r="P190" s="43"/>
      <c r="Q190" s="43"/>
      <c r="R190" s="43"/>
      <c r="S190" s="43"/>
      <c r="T190" s="43"/>
      <c r="U190" s="43"/>
      <c r="V190" s="43"/>
      <c r="W190" s="43"/>
      <c r="X190" s="43"/>
      <c r="Y190" s="43"/>
      <c r="Z190" s="43"/>
      <c r="AA190" s="43"/>
      <c r="AB190" s="43"/>
      <c r="AC190" s="43"/>
      <c r="AD190" s="43"/>
      <c r="AE190" s="43"/>
      <c r="AF190" s="43"/>
      <c r="AG190" s="43"/>
      <c r="AH190" s="43"/>
      <c r="AI190" s="43"/>
      <c r="AJ190" s="43"/>
      <c r="AK190" s="43"/>
      <c r="AL190" s="43"/>
      <c r="AM190" s="43"/>
      <c r="AN190" s="43"/>
      <c r="AO190" s="43"/>
    </row>
    <row r="191" spans="1:41" ht="13.5">
      <c r="A191" s="43"/>
      <c r="B191" s="43"/>
      <c r="C191" s="43"/>
      <c r="D191" s="43"/>
      <c r="E191" s="43"/>
      <c r="F191" s="43"/>
      <c r="G191" s="43"/>
      <c r="H191" s="43"/>
      <c r="I191" s="43"/>
      <c r="J191" s="43"/>
      <c r="K191" s="43"/>
      <c r="L191" s="43"/>
      <c r="M191" s="43"/>
      <c r="N191" s="43"/>
      <c r="O191" s="43"/>
      <c r="P191" s="43"/>
      <c r="Q191" s="43"/>
      <c r="R191" s="43"/>
      <c r="S191" s="43"/>
      <c r="T191" s="43"/>
      <c r="U191" s="43"/>
      <c r="V191" s="43"/>
      <c r="W191" s="43"/>
      <c r="X191" s="43"/>
      <c r="Y191" s="43"/>
      <c r="Z191" s="43"/>
      <c r="AA191" s="43"/>
      <c r="AB191" s="43"/>
      <c r="AC191" s="43"/>
      <c r="AD191" s="43"/>
      <c r="AE191" s="43"/>
      <c r="AF191" s="43"/>
      <c r="AG191" s="43"/>
      <c r="AH191" s="43"/>
      <c r="AI191" s="43"/>
      <c r="AJ191" s="43"/>
      <c r="AK191" s="43"/>
      <c r="AL191" s="43"/>
      <c r="AM191" s="43"/>
      <c r="AN191" s="43"/>
      <c r="AO191" s="43"/>
    </row>
    <row r="192" spans="1:41" ht="13.5">
      <c r="A192" s="43"/>
      <c r="B192" s="43"/>
      <c r="C192" s="43"/>
      <c r="D192" s="43"/>
      <c r="E192" s="43"/>
      <c r="F192" s="43"/>
      <c r="G192" s="43"/>
      <c r="H192" s="43"/>
      <c r="I192" s="43"/>
      <c r="J192" s="43"/>
      <c r="K192" s="43"/>
      <c r="L192" s="43"/>
      <c r="M192" s="43"/>
      <c r="N192" s="43"/>
      <c r="O192" s="43"/>
      <c r="P192" s="43"/>
      <c r="Q192" s="43"/>
      <c r="R192" s="43"/>
      <c r="S192" s="43"/>
      <c r="T192" s="43"/>
      <c r="U192" s="43"/>
      <c r="V192" s="43"/>
      <c r="W192" s="43"/>
      <c r="X192" s="43"/>
      <c r="Y192" s="43"/>
      <c r="Z192" s="43"/>
      <c r="AA192" s="43"/>
      <c r="AB192" s="43"/>
      <c r="AC192" s="43"/>
      <c r="AD192" s="43"/>
      <c r="AE192" s="43"/>
      <c r="AF192" s="43"/>
      <c r="AG192" s="43"/>
      <c r="AH192" s="43"/>
      <c r="AI192" s="43"/>
      <c r="AJ192" s="43"/>
      <c r="AK192" s="43"/>
      <c r="AL192" s="43"/>
      <c r="AM192" s="43"/>
      <c r="AN192" s="43"/>
      <c r="AO192" s="43"/>
    </row>
    <row r="193" spans="1:41" ht="13.5">
      <c r="A193" s="43"/>
      <c r="B193" s="43"/>
      <c r="C193" s="43"/>
      <c r="D193" s="43"/>
      <c r="E193" s="43"/>
      <c r="F193" s="43"/>
      <c r="G193" s="43"/>
      <c r="H193" s="43"/>
      <c r="I193" s="43"/>
      <c r="J193" s="43"/>
      <c r="K193" s="43"/>
      <c r="L193" s="43"/>
      <c r="M193" s="43"/>
      <c r="N193" s="43"/>
      <c r="O193" s="43"/>
      <c r="P193" s="43"/>
      <c r="Q193" s="43"/>
      <c r="R193" s="43"/>
      <c r="S193" s="43"/>
      <c r="T193" s="43"/>
      <c r="U193" s="43"/>
      <c r="V193" s="43"/>
      <c r="W193" s="43"/>
      <c r="X193" s="43"/>
      <c r="Y193" s="43"/>
      <c r="Z193" s="43"/>
      <c r="AA193" s="43"/>
      <c r="AB193" s="43"/>
      <c r="AC193" s="43"/>
      <c r="AD193" s="43"/>
      <c r="AE193" s="43"/>
      <c r="AF193" s="43"/>
      <c r="AG193" s="43"/>
      <c r="AH193" s="43"/>
      <c r="AI193" s="43"/>
      <c r="AJ193" s="43"/>
      <c r="AK193" s="43"/>
      <c r="AL193" s="43"/>
      <c r="AM193" s="43"/>
      <c r="AN193" s="43"/>
      <c r="AO193" s="43"/>
    </row>
    <row r="194" spans="1:41" ht="13.5">
      <c r="A194" s="43"/>
      <c r="B194" s="43"/>
      <c r="C194" s="43"/>
      <c r="D194" s="43"/>
      <c r="E194" s="43"/>
      <c r="F194" s="43"/>
      <c r="G194" s="43"/>
      <c r="H194" s="43"/>
      <c r="I194" s="43"/>
      <c r="J194" s="43"/>
      <c r="K194" s="43"/>
      <c r="L194" s="43"/>
      <c r="M194" s="43"/>
      <c r="N194" s="43"/>
      <c r="O194" s="43"/>
      <c r="P194" s="43"/>
      <c r="Q194" s="43"/>
      <c r="R194" s="43"/>
      <c r="S194" s="43"/>
      <c r="T194" s="43"/>
      <c r="U194" s="43"/>
      <c r="V194" s="43"/>
      <c r="W194" s="43"/>
      <c r="X194" s="43"/>
      <c r="Y194" s="43"/>
      <c r="Z194" s="43"/>
      <c r="AA194" s="43"/>
      <c r="AB194" s="43"/>
      <c r="AC194" s="43"/>
      <c r="AD194" s="43"/>
      <c r="AE194" s="43"/>
      <c r="AF194" s="43"/>
      <c r="AG194" s="43"/>
      <c r="AH194" s="43"/>
      <c r="AI194" s="43"/>
      <c r="AJ194" s="43"/>
      <c r="AK194" s="43"/>
      <c r="AL194" s="43"/>
      <c r="AM194" s="43"/>
      <c r="AN194" s="43"/>
      <c r="AO194" s="43"/>
    </row>
    <row r="195" spans="1:41" ht="13.5">
      <c r="A195" s="43"/>
      <c r="B195" s="43"/>
      <c r="C195" s="43"/>
      <c r="D195" s="43"/>
      <c r="E195" s="43"/>
      <c r="F195" s="43"/>
      <c r="G195" s="43"/>
      <c r="H195" s="43"/>
      <c r="I195" s="43"/>
      <c r="J195" s="43"/>
      <c r="K195" s="43"/>
      <c r="L195" s="43"/>
      <c r="M195" s="43"/>
      <c r="N195" s="43"/>
      <c r="O195" s="43"/>
      <c r="P195" s="43"/>
      <c r="Q195" s="43"/>
      <c r="R195" s="43"/>
      <c r="S195" s="43"/>
      <c r="T195" s="43"/>
      <c r="U195" s="43"/>
      <c r="V195" s="43"/>
      <c r="W195" s="43"/>
      <c r="X195" s="43"/>
      <c r="Y195" s="43"/>
      <c r="Z195" s="43"/>
      <c r="AA195" s="43"/>
      <c r="AB195" s="43"/>
      <c r="AC195" s="43"/>
      <c r="AD195" s="43"/>
      <c r="AE195" s="43"/>
      <c r="AF195" s="43"/>
      <c r="AG195" s="43"/>
      <c r="AH195" s="43"/>
      <c r="AI195" s="43"/>
      <c r="AJ195" s="43"/>
      <c r="AK195" s="43"/>
      <c r="AL195" s="43"/>
      <c r="AM195" s="43"/>
      <c r="AN195" s="43"/>
      <c r="AO195" s="43"/>
    </row>
    <row r="196" spans="1:41" ht="13.5">
      <c r="A196" s="43"/>
      <c r="B196" s="43"/>
      <c r="C196" s="43"/>
      <c r="D196" s="43"/>
      <c r="E196" s="43"/>
      <c r="F196" s="43"/>
      <c r="G196" s="43"/>
      <c r="H196" s="43"/>
      <c r="I196" s="43"/>
      <c r="J196" s="43"/>
      <c r="K196" s="43"/>
      <c r="L196" s="43"/>
      <c r="M196" s="43"/>
      <c r="N196" s="43"/>
      <c r="O196" s="43"/>
      <c r="P196" s="43"/>
      <c r="Q196" s="43"/>
      <c r="R196" s="43"/>
      <c r="S196" s="43"/>
      <c r="T196" s="43"/>
      <c r="U196" s="43"/>
      <c r="V196" s="43"/>
      <c r="W196" s="43"/>
      <c r="X196" s="43"/>
      <c r="Y196" s="43"/>
      <c r="Z196" s="43"/>
      <c r="AA196" s="43"/>
      <c r="AB196" s="43"/>
      <c r="AC196" s="43"/>
      <c r="AD196" s="43"/>
      <c r="AE196" s="43"/>
      <c r="AF196" s="43"/>
      <c r="AG196" s="43"/>
      <c r="AH196" s="43"/>
      <c r="AI196" s="43"/>
      <c r="AJ196" s="43"/>
      <c r="AK196" s="43"/>
      <c r="AL196" s="43"/>
      <c r="AM196" s="43"/>
      <c r="AN196" s="43"/>
      <c r="AO196" s="43"/>
    </row>
    <row r="197" spans="1:41" ht="13.5">
      <c r="A197" s="43"/>
      <c r="B197" s="43"/>
      <c r="C197" s="43"/>
      <c r="D197" s="43"/>
      <c r="E197" s="43"/>
      <c r="F197" s="43"/>
      <c r="G197" s="43"/>
      <c r="H197" s="43"/>
      <c r="I197" s="43"/>
      <c r="J197" s="43"/>
      <c r="K197" s="43"/>
      <c r="L197" s="43"/>
      <c r="M197" s="43"/>
      <c r="N197" s="43"/>
      <c r="O197" s="43"/>
      <c r="P197" s="43"/>
      <c r="Q197" s="43"/>
      <c r="R197" s="43"/>
      <c r="S197" s="43"/>
      <c r="T197" s="43"/>
      <c r="U197" s="43"/>
      <c r="V197" s="43"/>
      <c r="W197" s="43"/>
      <c r="X197" s="43"/>
      <c r="Y197" s="43"/>
      <c r="Z197" s="43"/>
      <c r="AA197" s="43"/>
      <c r="AB197" s="43"/>
      <c r="AC197" s="43"/>
      <c r="AD197" s="43"/>
      <c r="AE197" s="43"/>
      <c r="AF197" s="43"/>
      <c r="AG197" s="43"/>
      <c r="AH197" s="43"/>
      <c r="AI197" s="43"/>
      <c r="AJ197" s="43"/>
      <c r="AK197" s="43"/>
      <c r="AL197" s="43"/>
      <c r="AM197" s="43"/>
      <c r="AN197" s="43"/>
      <c r="AO197" s="43"/>
    </row>
    <row r="198" spans="1:41" ht="13.5">
      <c r="A198" s="43"/>
      <c r="B198" s="43"/>
      <c r="C198" s="43"/>
      <c r="D198" s="43"/>
      <c r="E198" s="43"/>
      <c r="F198" s="43"/>
      <c r="G198" s="43"/>
      <c r="H198" s="43"/>
      <c r="I198" s="43"/>
      <c r="J198" s="43"/>
      <c r="K198" s="43"/>
      <c r="L198" s="43"/>
      <c r="M198" s="43"/>
      <c r="N198" s="43"/>
      <c r="O198" s="43"/>
      <c r="P198" s="43"/>
      <c r="Q198" s="43"/>
      <c r="R198" s="43"/>
      <c r="S198" s="43"/>
      <c r="T198" s="43"/>
      <c r="U198" s="43"/>
      <c r="V198" s="43"/>
      <c r="W198" s="43"/>
      <c r="X198" s="43"/>
      <c r="Y198" s="43"/>
      <c r="Z198" s="43"/>
      <c r="AA198" s="43"/>
      <c r="AB198" s="43"/>
      <c r="AC198" s="43"/>
      <c r="AD198" s="43"/>
      <c r="AE198" s="43"/>
      <c r="AF198" s="43"/>
      <c r="AG198" s="43"/>
      <c r="AH198" s="43"/>
      <c r="AI198" s="43"/>
      <c r="AJ198" s="43"/>
      <c r="AK198" s="43"/>
      <c r="AL198" s="43"/>
      <c r="AM198" s="43"/>
      <c r="AN198" s="43"/>
      <c r="AO198" s="43"/>
    </row>
    <row r="199" spans="1:41" ht="13.5">
      <c r="A199" s="43"/>
      <c r="B199" s="43"/>
      <c r="C199" s="43"/>
      <c r="D199" s="43"/>
      <c r="E199" s="43"/>
      <c r="F199" s="43"/>
      <c r="G199" s="43"/>
      <c r="H199" s="43"/>
      <c r="I199" s="43"/>
      <c r="J199" s="43"/>
      <c r="K199" s="43"/>
      <c r="L199" s="43"/>
      <c r="M199" s="43"/>
      <c r="N199" s="43"/>
      <c r="O199" s="43"/>
      <c r="P199" s="43"/>
      <c r="Q199" s="43"/>
      <c r="R199" s="43"/>
      <c r="S199" s="43"/>
      <c r="T199" s="43"/>
      <c r="U199" s="43"/>
      <c r="V199" s="43"/>
      <c r="W199" s="43"/>
      <c r="X199" s="43"/>
      <c r="Y199" s="43"/>
      <c r="Z199" s="43"/>
      <c r="AA199" s="43"/>
      <c r="AB199" s="43"/>
      <c r="AC199" s="43"/>
      <c r="AD199" s="43"/>
      <c r="AE199" s="43"/>
      <c r="AF199" s="43"/>
      <c r="AG199" s="43"/>
      <c r="AH199" s="43"/>
      <c r="AI199" s="43"/>
      <c r="AJ199" s="43"/>
      <c r="AK199" s="43"/>
      <c r="AL199" s="43"/>
      <c r="AM199" s="43"/>
      <c r="AN199" s="43"/>
      <c r="AO199" s="43"/>
    </row>
    <row r="200" spans="1:41" ht="13.5">
      <c r="A200" s="43"/>
      <c r="B200" s="43"/>
      <c r="C200" s="43"/>
      <c r="D200" s="43"/>
      <c r="E200" s="43"/>
      <c r="F200" s="43"/>
      <c r="G200" s="43"/>
      <c r="H200" s="43"/>
      <c r="I200" s="43"/>
      <c r="J200" s="43"/>
      <c r="K200" s="43"/>
      <c r="L200" s="43"/>
      <c r="M200" s="43"/>
      <c r="N200" s="43"/>
      <c r="O200" s="43"/>
      <c r="P200" s="43"/>
      <c r="Q200" s="43"/>
      <c r="R200" s="43"/>
      <c r="S200" s="43"/>
      <c r="T200" s="43"/>
      <c r="U200" s="43"/>
      <c r="V200" s="43"/>
      <c r="W200" s="43"/>
      <c r="X200" s="43"/>
      <c r="Y200" s="43"/>
      <c r="Z200" s="43"/>
      <c r="AA200" s="43"/>
      <c r="AB200" s="43"/>
      <c r="AC200" s="43"/>
      <c r="AD200" s="43"/>
      <c r="AE200" s="43"/>
      <c r="AF200" s="43"/>
      <c r="AG200" s="43"/>
      <c r="AH200" s="43"/>
      <c r="AI200" s="43"/>
      <c r="AJ200" s="43"/>
      <c r="AK200" s="43"/>
      <c r="AL200" s="43"/>
      <c r="AM200" s="43"/>
      <c r="AN200" s="43"/>
      <c r="AO200" s="43"/>
    </row>
    <row r="201" spans="1:41" ht="13.5">
      <c r="A201" s="43"/>
      <c r="B201" s="43"/>
      <c r="C201" s="43"/>
      <c r="D201" s="43"/>
      <c r="E201" s="43"/>
      <c r="F201" s="43"/>
      <c r="G201" s="43"/>
      <c r="H201" s="43"/>
      <c r="I201" s="43"/>
      <c r="J201" s="43"/>
      <c r="K201" s="43"/>
      <c r="L201" s="43"/>
      <c r="M201" s="43"/>
      <c r="N201" s="43"/>
      <c r="O201" s="43"/>
      <c r="P201" s="43"/>
      <c r="Q201" s="43"/>
      <c r="R201" s="43"/>
      <c r="S201" s="43"/>
      <c r="T201" s="43"/>
      <c r="U201" s="43"/>
      <c r="V201" s="43"/>
      <c r="W201" s="43"/>
      <c r="X201" s="43"/>
      <c r="Y201" s="43"/>
      <c r="Z201" s="43"/>
      <c r="AA201" s="43"/>
      <c r="AB201" s="43"/>
      <c r="AC201" s="43"/>
      <c r="AD201" s="43"/>
      <c r="AE201" s="43"/>
      <c r="AF201" s="43"/>
      <c r="AG201" s="43"/>
      <c r="AH201" s="43"/>
      <c r="AI201" s="43"/>
      <c r="AJ201" s="43"/>
      <c r="AK201" s="43"/>
      <c r="AL201" s="43"/>
      <c r="AM201" s="43"/>
      <c r="AN201" s="43"/>
      <c r="AO201" s="43"/>
    </row>
    <row r="202" spans="1:41" ht="13.5">
      <c r="A202" s="43"/>
      <c r="B202" s="43"/>
      <c r="C202" s="43"/>
      <c r="D202" s="43"/>
      <c r="E202" s="43"/>
      <c r="F202" s="43"/>
      <c r="G202" s="43"/>
      <c r="H202" s="43"/>
      <c r="I202" s="43"/>
      <c r="J202" s="43"/>
      <c r="K202" s="43"/>
      <c r="L202" s="43"/>
      <c r="M202" s="43"/>
      <c r="N202" s="43"/>
      <c r="O202" s="43"/>
      <c r="P202" s="43"/>
      <c r="Q202" s="43"/>
      <c r="R202" s="43"/>
      <c r="S202" s="43"/>
      <c r="T202" s="43"/>
      <c r="U202" s="43"/>
      <c r="V202" s="43"/>
      <c r="W202" s="43"/>
      <c r="X202" s="43"/>
      <c r="Y202" s="43"/>
      <c r="Z202" s="43"/>
      <c r="AA202" s="43"/>
      <c r="AB202" s="43"/>
      <c r="AC202" s="43"/>
      <c r="AD202" s="43"/>
      <c r="AE202" s="43"/>
      <c r="AF202" s="43"/>
      <c r="AG202" s="43"/>
      <c r="AH202" s="43"/>
      <c r="AI202" s="43"/>
      <c r="AJ202" s="43"/>
      <c r="AK202" s="43"/>
      <c r="AL202" s="43"/>
      <c r="AM202" s="43"/>
      <c r="AN202" s="43"/>
      <c r="AO202" s="43"/>
    </row>
    <row r="203" spans="1:41" ht="13.5">
      <c r="A203" s="43"/>
      <c r="B203" s="43"/>
      <c r="C203" s="43"/>
      <c r="D203" s="43"/>
      <c r="E203" s="43"/>
      <c r="F203" s="43"/>
      <c r="G203" s="43"/>
      <c r="H203" s="43"/>
      <c r="I203" s="43"/>
      <c r="J203" s="43"/>
      <c r="K203" s="43"/>
      <c r="L203" s="43"/>
      <c r="M203" s="43"/>
      <c r="N203" s="43"/>
      <c r="O203" s="43"/>
      <c r="P203" s="43"/>
      <c r="Q203" s="43"/>
      <c r="R203" s="43"/>
      <c r="S203" s="43"/>
      <c r="T203" s="43"/>
      <c r="U203" s="43"/>
      <c r="V203" s="43"/>
      <c r="W203" s="43"/>
      <c r="X203" s="43"/>
      <c r="Y203" s="43"/>
      <c r="Z203" s="43"/>
      <c r="AA203" s="43"/>
      <c r="AB203" s="43"/>
      <c r="AC203" s="43"/>
      <c r="AD203" s="43"/>
      <c r="AE203" s="43"/>
      <c r="AF203" s="43"/>
      <c r="AG203" s="43"/>
      <c r="AH203" s="43"/>
      <c r="AI203" s="43"/>
      <c r="AJ203" s="43"/>
      <c r="AK203" s="43"/>
      <c r="AL203" s="43"/>
      <c r="AM203" s="43"/>
      <c r="AN203" s="43"/>
      <c r="AO203" s="43"/>
    </row>
    <row r="204" spans="1:41" ht="13.5">
      <c r="A204" s="43"/>
      <c r="B204" s="43"/>
      <c r="C204" s="43"/>
      <c r="D204" s="43"/>
      <c r="E204" s="43"/>
      <c r="F204" s="43"/>
      <c r="G204" s="43"/>
      <c r="H204" s="43"/>
      <c r="I204" s="43"/>
      <c r="J204" s="43"/>
      <c r="K204" s="43"/>
      <c r="L204" s="43"/>
      <c r="M204" s="43"/>
      <c r="N204" s="43"/>
      <c r="O204" s="43"/>
      <c r="P204" s="43"/>
      <c r="Q204" s="43"/>
      <c r="R204" s="43"/>
      <c r="S204" s="43"/>
      <c r="T204" s="43"/>
      <c r="U204" s="43"/>
      <c r="V204" s="43"/>
      <c r="W204" s="43"/>
      <c r="X204" s="43"/>
      <c r="Y204" s="43"/>
      <c r="Z204" s="43"/>
      <c r="AA204" s="43"/>
      <c r="AB204" s="43"/>
      <c r="AC204" s="43"/>
      <c r="AD204" s="43"/>
      <c r="AE204" s="43"/>
      <c r="AF204" s="43"/>
      <c r="AG204" s="43"/>
      <c r="AH204" s="43"/>
      <c r="AI204" s="43"/>
      <c r="AJ204" s="43"/>
      <c r="AK204" s="43"/>
      <c r="AL204" s="43"/>
      <c r="AM204" s="43"/>
      <c r="AN204" s="43"/>
      <c r="AO204" s="43"/>
    </row>
    <row r="205" spans="1:41" ht="13.5">
      <c r="A205" s="43"/>
      <c r="B205" s="43"/>
      <c r="C205" s="43"/>
      <c r="D205" s="43"/>
      <c r="E205" s="43"/>
      <c r="F205" s="43"/>
      <c r="G205" s="43"/>
      <c r="H205" s="43"/>
      <c r="I205" s="43"/>
      <c r="J205" s="43"/>
      <c r="K205" s="43"/>
      <c r="L205" s="43"/>
      <c r="M205" s="43"/>
      <c r="N205" s="43"/>
      <c r="O205" s="43"/>
      <c r="P205" s="43"/>
      <c r="Q205" s="43"/>
      <c r="R205" s="43"/>
      <c r="S205" s="43"/>
      <c r="T205" s="43"/>
      <c r="U205" s="43"/>
      <c r="V205" s="43"/>
      <c r="W205" s="43"/>
      <c r="X205" s="43"/>
      <c r="Y205" s="43"/>
      <c r="Z205" s="43"/>
      <c r="AA205" s="43"/>
      <c r="AB205" s="43"/>
      <c r="AC205" s="43"/>
      <c r="AD205" s="43"/>
      <c r="AE205" s="43"/>
      <c r="AF205" s="43"/>
      <c r="AG205" s="43"/>
      <c r="AH205" s="43"/>
      <c r="AI205" s="43"/>
      <c r="AJ205" s="43"/>
      <c r="AK205" s="43"/>
      <c r="AL205" s="43"/>
      <c r="AM205" s="43"/>
      <c r="AN205" s="43"/>
      <c r="AO205" s="43"/>
    </row>
    <row r="206" spans="1:41" ht="13.5">
      <c r="A206" s="43"/>
      <c r="B206" s="43"/>
      <c r="C206" s="43"/>
      <c r="D206" s="43"/>
      <c r="E206" s="43"/>
      <c r="F206" s="43"/>
      <c r="G206" s="43"/>
      <c r="H206" s="43"/>
      <c r="I206" s="43"/>
      <c r="J206" s="43"/>
      <c r="K206" s="43"/>
      <c r="L206" s="43"/>
      <c r="M206" s="43"/>
      <c r="N206" s="43"/>
      <c r="O206" s="43"/>
      <c r="P206" s="43"/>
      <c r="Q206" s="43"/>
      <c r="R206" s="43"/>
      <c r="S206" s="43"/>
      <c r="T206" s="43"/>
      <c r="U206" s="43"/>
      <c r="V206" s="43"/>
      <c r="W206" s="43"/>
      <c r="X206" s="43"/>
      <c r="Y206" s="43"/>
      <c r="Z206" s="43"/>
      <c r="AA206" s="43"/>
      <c r="AB206" s="43"/>
      <c r="AC206" s="43"/>
      <c r="AD206" s="43"/>
      <c r="AE206" s="43"/>
      <c r="AF206" s="43"/>
      <c r="AG206" s="43"/>
      <c r="AH206" s="43"/>
      <c r="AI206" s="43"/>
      <c r="AJ206" s="43"/>
      <c r="AK206" s="43"/>
      <c r="AL206" s="43"/>
      <c r="AM206" s="43"/>
      <c r="AN206" s="43"/>
      <c r="AO206" s="43"/>
    </row>
    <row r="207" spans="1:41" ht="13.5">
      <c r="A207" s="43"/>
      <c r="B207" s="43"/>
      <c r="C207" s="43"/>
      <c r="D207" s="43"/>
      <c r="E207" s="43"/>
      <c r="F207" s="43"/>
      <c r="G207" s="43"/>
      <c r="H207" s="43"/>
      <c r="I207" s="43"/>
      <c r="J207" s="43"/>
      <c r="K207" s="43"/>
      <c r="L207" s="43"/>
      <c r="M207" s="43"/>
      <c r="N207" s="43"/>
      <c r="O207" s="43"/>
      <c r="P207" s="43"/>
      <c r="Q207" s="43"/>
      <c r="R207" s="43"/>
      <c r="S207" s="43"/>
      <c r="T207" s="43"/>
      <c r="U207" s="43"/>
      <c r="V207" s="43"/>
      <c r="W207" s="43"/>
      <c r="X207" s="43"/>
      <c r="Y207" s="43"/>
      <c r="Z207" s="43"/>
      <c r="AA207" s="43"/>
      <c r="AB207" s="43"/>
      <c r="AC207" s="43"/>
      <c r="AD207" s="43"/>
      <c r="AE207" s="43"/>
      <c r="AF207" s="43"/>
      <c r="AG207" s="43"/>
      <c r="AH207" s="43"/>
      <c r="AI207" s="43"/>
      <c r="AJ207" s="43"/>
      <c r="AK207" s="43"/>
      <c r="AL207" s="43"/>
      <c r="AM207" s="43"/>
      <c r="AN207" s="43"/>
      <c r="AO207" s="43"/>
    </row>
    <row r="208" spans="20:21" ht="13.5">
      <c r="T208" s="43"/>
      <c r="U208" s="43"/>
    </row>
    <row r="209" ht="13.5">
      <c r="U209" s="43"/>
    </row>
  </sheetData>
  <sheetProtection/>
  <protectedRanges>
    <protectedRange sqref="C2:O3 C5 C7:D8 J5 Y8:Z8 M7:Q7" name="基本データ"/>
    <protectedRange sqref="C13:E19 I13:I18 K13:K18 M13:T18 G12:G18 G24:G40 AC12:AC16 AC24:AC35 AP12:AP16 E10" name="男子団体"/>
    <protectedRange sqref="I24:I40 K24:K40 B24:E40 M24:T40 G24:G40" name="男子個人"/>
    <protectedRange sqref="Y12:AA17 AE12:AE16 AG12:AG16 AA10 AI12:AP16 AC12:AC16" name="女子団体"/>
    <protectedRange sqref="C2 AE24:AE35 AG24:AG35 AI24:AP35 X24:AA35 AC24:AC35" name="女子個人"/>
  </protectedRanges>
  <mergeCells count="33">
    <mergeCell ref="A2:B3"/>
    <mergeCell ref="C2:C3"/>
    <mergeCell ref="D2:O3"/>
    <mergeCell ref="A5:B5"/>
    <mergeCell ref="C5:E5"/>
    <mergeCell ref="F5:G5"/>
    <mergeCell ref="J5:K5"/>
    <mergeCell ref="A7:B7"/>
    <mergeCell ref="A8:B8"/>
    <mergeCell ref="E8:K8"/>
    <mergeCell ref="V8:X8"/>
    <mergeCell ref="AB8:AI8"/>
    <mergeCell ref="E11:F11"/>
    <mergeCell ref="G11:H11"/>
    <mergeCell ref="I11:J11"/>
    <mergeCell ref="K11:L11"/>
    <mergeCell ref="M11:S11"/>
    <mergeCell ref="AA11:AB11"/>
    <mergeCell ref="AC11:AD11"/>
    <mergeCell ref="AE11:AF11"/>
    <mergeCell ref="AG11:AH11"/>
    <mergeCell ref="AI11:AO11"/>
    <mergeCell ref="E23:F23"/>
    <mergeCell ref="G23:H23"/>
    <mergeCell ref="I23:J23"/>
    <mergeCell ref="K23:L23"/>
    <mergeCell ref="M23:S23"/>
    <mergeCell ref="AA23:AB23"/>
    <mergeCell ref="AC23:AD23"/>
    <mergeCell ref="AE23:AF23"/>
    <mergeCell ref="AG23:AH23"/>
    <mergeCell ref="AI23:AO23"/>
    <mergeCell ref="A53:C53"/>
  </mergeCells>
  <conditionalFormatting sqref="AM39:AM40 AL36:AL38 AC39:AC40 AB36:AB38 AA24:AA35 E24:E40 E12:E19 AA12:AA18">
    <cfRule type="cellIs" priority="1" dxfId="14" operator="greaterThan" stopIfTrue="1">
      <formula>3</formula>
    </cfRule>
  </conditionalFormatting>
  <dataValidations count="3">
    <dataValidation type="list" allowBlank="1" showInputMessage="1" showErrorMessage="1" sqref="B24:B40">
      <formula1>$A$44:$A$52</formula1>
    </dataValidation>
    <dataValidation type="list" allowBlank="1" showInputMessage="1" showErrorMessage="1" sqref="X24:X35">
      <formula1>$B$44:$B$52</formula1>
    </dataValidation>
    <dataValidation type="list" allowBlank="1" showInputMessage="1" showErrorMessage="1" sqref="AC24:AC35 G24:G40 AC12:AC16 G12:G18">
      <formula1>$C$44:$C$46</formula1>
    </dataValidation>
  </dataValidations>
  <printOptions/>
  <pageMargins left="0.1968503937007874" right="0.1968503937007874" top="0.1968503937007874" bottom="0.1968503937007874" header="0.1968503937007874" footer="0.1968503937007874"/>
  <pageSetup horizontalDpi="600" verticalDpi="600" orientation="landscape" paperSize="9" scale="75" r:id="rId1"/>
</worksheet>
</file>

<file path=xl/worksheets/sheet4.xml><?xml version="1.0" encoding="utf-8"?>
<worksheet xmlns="http://schemas.openxmlformats.org/spreadsheetml/2006/main" xmlns:r="http://schemas.openxmlformats.org/officeDocument/2006/relationships">
  <sheetPr>
    <tabColor indexed="49"/>
  </sheetPr>
  <dimension ref="A1:AS99"/>
  <sheetViews>
    <sheetView zoomScaleSheetLayoutView="100" zoomScalePageLayoutView="0" workbookViewId="0" topLeftCell="A1">
      <selection activeCell="A1" sqref="A1:IV26"/>
    </sheetView>
  </sheetViews>
  <sheetFormatPr defaultColWidth="9.00390625" defaultRowHeight="13.5"/>
  <cols>
    <col min="1" max="1" width="5.00390625" style="3" customWidth="1"/>
    <col min="2" max="45" width="2.25390625" style="3" customWidth="1"/>
    <col min="46" max="16384" width="9.00390625" style="3" customWidth="1"/>
  </cols>
  <sheetData>
    <row r="1" spans="1:45" ht="42" customHeight="1">
      <c r="A1" s="647" t="str">
        <f>'入力用紙'!C2&amp;"　"&amp;'入力用紙'!D2&amp;"申込書（男子団体戦）"</f>
        <v>平成30年度　第68回北海道高等学校柔道大会空知支部予選会申込書（男子団体戦）</v>
      </c>
      <c r="B1" s="647"/>
      <c r="C1" s="647"/>
      <c r="D1" s="647"/>
      <c r="E1" s="647"/>
      <c r="F1" s="647"/>
      <c r="G1" s="647"/>
      <c r="H1" s="647"/>
      <c r="I1" s="647"/>
      <c r="J1" s="647"/>
      <c r="K1" s="647"/>
      <c r="L1" s="647"/>
      <c r="M1" s="647"/>
      <c r="N1" s="647"/>
      <c r="O1" s="647"/>
      <c r="P1" s="647"/>
      <c r="Q1" s="647"/>
      <c r="R1" s="647"/>
      <c r="S1" s="647"/>
      <c r="T1" s="647"/>
      <c r="U1" s="647"/>
      <c r="V1" s="647"/>
      <c r="W1" s="647"/>
      <c r="X1" s="647"/>
      <c r="Y1" s="647"/>
      <c r="Z1" s="647"/>
      <c r="AA1" s="647"/>
      <c r="AB1" s="647"/>
      <c r="AC1" s="647"/>
      <c r="AD1" s="647"/>
      <c r="AE1" s="647"/>
      <c r="AF1" s="647"/>
      <c r="AG1" s="647"/>
      <c r="AH1" s="647"/>
      <c r="AI1" s="647"/>
      <c r="AJ1" s="647"/>
      <c r="AK1" s="647"/>
      <c r="AL1" s="647"/>
      <c r="AM1" s="647"/>
      <c r="AN1" s="647"/>
      <c r="AO1" s="647"/>
      <c r="AP1" s="647"/>
      <c r="AQ1" s="9"/>
      <c r="AR1" s="9"/>
      <c r="AS1" s="9"/>
    </row>
    <row r="2" ht="34.5" customHeight="1"/>
    <row r="3" spans="1:40" ht="31.5" customHeight="1">
      <c r="A3" s="648" t="s">
        <v>22</v>
      </c>
      <c r="B3" s="648"/>
      <c r="C3" s="648"/>
      <c r="E3" s="649">
        <f>IF('入力用紙'!$C$5="","",'入力用紙'!$C$5&amp;"高等学校")</f>
      </c>
      <c r="F3" s="650"/>
      <c r="G3" s="650"/>
      <c r="H3" s="650"/>
      <c r="I3" s="650"/>
      <c r="J3" s="650"/>
      <c r="K3" s="650"/>
      <c r="L3" s="650"/>
      <c r="M3" s="650"/>
      <c r="N3" s="650"/>
      <c r="O3" s="650"/>
      <c r="P3" s="650"/>
      <c r="Q3" s="650"/>
      <c r="R3" s="651"/>
      <c r="X3" s="648" t="s">
        <v>23</v>
      </c>
      <c r="Y3" s="648"/>
      <c r="Z3" s="648"/>
      <c r="AB3" s="652">
        <f>'入力用紙'!$C$8</f>
        <v>0</v>
      </c>
      <c r="AC3" s="653"/>
      <c r="AD3" s="653"/>
      <c r="AE3" s="653"/>
      <c r="AF3" s="653"/>
      <c r="AG3" s="653"/>
      <c r="AH3" s="91"/>
      <c r="AI3" s="653">
        <f>'入力用紙'!$D$8</f>
        <v>0</v>
      </c>
      <c r="AJ3" s="653"/>
      <c r="AK3" s="653"/>
      <c r="AL3" s="653"/>
      <c r="AM3" s="653"/>
      <c r="AN3" s="654"/>
    </row>
    <row r="4" ht="32.25" customHeight="1"/>
    <row r="5" spans="1:42" ht="6.75" customHeight="1">
      <c r="A5" s="6"/>
      <c r="B5" s="6"/>
      <c r="C5" s="6"/>
      <c r="D5" s="6"/>
      <c r="E5" s="6"/>
      <c r="F5" s="6"/>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row>
    <row r="6" spans="1:42" ht="30" customHeight="1">
      <c r="A6" s="6"/>
      <c r="B6" s="638"/>
      <c r="C6" s="639"/>
      <c r="D6" s="639"/>
      <c r="E6" s="639"/>
      <c r="F6" s="640"/>
      <c r="G6" s="639" t="s">
        <v>24</v>
      </c>
      <c r="H6" s="639"/>
      <c r="I6" s="639"/>
      <c r="J6" s="639"/>
      <c r="K6" s="639"/>
      <c r="L6" s="639"/>
      <c r="M6" s="639"/>
      <c r="N6" s="639"/>
      <c r="O6" s="639"/>
      <c r="P6" s="639"/>
      <c r="Q6" s="639"/>
      <c r="R6" s="639"/>
      <c r="S6" s="640"/>
      <c r="T6" s="638" t="s">
        <v>10</v>
      </c>
      <c r="U6" s="639"/>
      <c r="V6" s="641"/>
      <c r="W6" s="639" t="s">
        <v>11</v>
      </c>
      <c r="X6" s="639"/>
      <c r="Y6" s="640"/>
      <c r="Z6" s="638" t="s">
        <v>6</v>
      </c>
      <c r="AA6" s="639"/>
      <c r="AB6" s="641"/>
      <c r="AC6" s="639" t="s">
        <v>7</v>
      </c>
      <c r="AD6" s="639"/>
      <c r="AE6" s="640"/>
      <c r="AF6" s="636" t="s">
        <v>27</v>
      </c>
      <c r="AG6" s="636"/>
      <c r="AH6" s="636"/>
      <c r="AI6" s="636"/>
      <c r="AJ6" s="636"/>
      <c r="AK6" s="636"/>
      <c r="AL6" s="636"/>
      <c r="AM6" s="636"/>
      <c r="AN6" s="636"/>
      <c r="AO6" s="636"/>
      <c r="AP6" s="637"/>
    </row>
    <row r="7" spans="1:42" ht="47.25" customHeight="1">
      <c r="A7" s="6"/>
      <c r="B7" s="623" t="s">
        <v>2</v>
      </c>
      <c r="C7" s="623"/>
      <c r="D7" s="623"/>
      <c r="E7" s="623"/>
      <c r="F7" s="623"/>
      <c r="G7" s="624">
        <f>'入力用紙'!C14</f>
        <v>0</v>
      </c>
      <c r="H7" s="625"/>
      <c r="I7" s="625"/>
      <c r="J7" s="625"/>
      <c r="K7" s="625"/>
      <c r="L7" s="625"/>
      <c r="M7" s="88"/>
      <c r="N7" s="625">
        <f>'入力用紙'!D14</f>
        <v>0</v>
      </c>
      <c r="O7" s="625"/>
      <c r="P7" s="625"/>
      <c r="Q7" s="625"/>
      <c r="R7" s="625"/>
      <c r="S7" s="626"/>
      <c r="T7" s="627">
        <f>'入力用紙'!E14</f>
        <v>0</v>
      </c>
      <c r="U7" s="627"/>
      <c r="V7" s="627"/>
      <c r="W7" s="627">
        <f>'入力用紙'!G13</f>
        <v>0</v>
      </c>
      <c r="X7" s="627"/>
      <c r="Y7" s="627"/>
      <c r="Z7" s="627">
        <f>'入力用紙'!I14</f>
        <v>0</v>
      </c>
      <c r="AA7" s="627"/>
      <c r="AB7" s="627"/>
      <c r="AC7" s="627">
        <f>'入力用紙'!K14</f>
        <v>0</v>
      </c>
      <c r="AD7" s="627"/>
      <c r="AE7" s="627"/>
      <c r="AF7" s="622">
        <f>IF('入力用紙'!T14="","","01"&amp;'入力用紙'!$P$7&amp;'入力用紙'!$Q$7&amp;'入力用紙'!$R$7&amp;'入力用紙'!N14&amp;'入力用紙'!O14&amp;'入力用紙'!P14&amp;'入力用紙'!Q14&amp;'入力用紙'!R14&amp;'入力用紙'!S14&amp;'入力用紙'!T14)</f>
      </c>
      <c r="AG7" s="622"/>
      <c r="AH7" s="622"/>
      <c r="AI7" s="622"/>
      <c r="AJ7" s="622"/>
      <c r="AK7" s="622"/>
      <c r="AL7" s="622"/>
      <c r="AM7" s="622"/>
      <c r="AN7" s="622"/>
      <c r="AO7" s="622"/>
      <c r="AP7" s="622"/>
    </row>
    <row r="8" spans="1:42" ht="47.25" customHeight="1">
      <c r="A8" s="6"/>
      <c r="B8" s="621" t="s">
        <v>99</v>
      </c>
      <c r="C8" s="621"/>
      <c r="D8" s="621"/>
      <c r="E8" s="621"/>
      <c r="F8" s="621"/>
      <c r="G8" s="624">
        <f>'入力用紙'!C16</f>
        <v>0</v>
      </c>
      <c r="H8" s="625"/>
      <c r="I8" s="625"/>
      <c r="J8" s="625"/>
      <c r="K8" s="625"/>
      <c r="L8" s="625"/>
      <c r="M8" s="88"/>
      <c r="N8" s="625">
        <f>'入力用紙'!D16</f>
        <v>0</v>
      </c>
      <c r="O8" s="625"/>
      <c r="P8" s="625"/>
      <c r="Q8" s="625"/>
      <c r="R8" s="625"/>
      <c r="S8" s="626"/>
      <c r="T8" s="627">
        <f>'入力用紙'!E16</f>
        <v>0</v>
      </c>
      <c r="U8" s="627"/>
      <c r="V8" s="627"/>
      <c r="W8" s="627">
        <f>'入力用紙'!G16</f>
        <v>0</v>
      </c>
      <c r="X8" s="627"/>
      <c r="Y8" s="627"/>
      <c r="Z8" s="627">
        <f>'入力用紙'!I16</f>
        <v>0</v>
      </c>
      <c r="AA8" s="627"/>
      <c r="AB8" s="627"/>
      <c r="AC8" s="627">
        <f>'入力用紙'!K16</f>
        <v>0</v>
      </c>
      <c r="AD8" s="627"/>
      <c r="AE8" s="627"/>
      <c r="AF8" s="622">
        <f>IF('入力用紙'!T16="","","01"&amp;'入力用紙'!$P$7&amp;'入力用紙'!$Q$7&amp;'入力用紙'!$R$7&amp;'入力用紙'!N16&amp;'入力用紙'!O16&amp;'入力用紙'!P16&amp;'入力用紙'!Q16&amp;'入力用紙'!R16&amp;'入力用紙'!S16&amp;'入力用紙'!T16)</f>
      </c>
      <c r="AG8" s="622"/>
      <c r="AH8" s="622"/>
      <c r="AI8" s="622"/>
      <c r="AJ8" s="622"/>
      <c r="AK8" s="622"/>
      <c r="AL8" s="622"/>
      <c r="AM8" s="622"/>
      <c r="AN8" s="622"/>
      <c r="AO8" s="622"/>
      <c r="AP8" s="622"/>
    </row>
    <row r="9" spans="1:42" ht="47.25" customHeight="1">
      <c r="A9" s="6"/>
      <c r="B9" s="621" t="s">
        <v>3</v>
      </c>
      <c r="C9" s="621"/>
      <c r="D9" s="621"/>
      <c r="E9" s="621"/>
      <c r="F9" s="621"/>
      <c r="G9" s="624">
        <f>'入力用紙'!C18</f>
        <v>0</v>
      </c>
      <c r="H9" s="625"/>
      <c r="I9" s="625"/>
      <c r="J9" s="625"/>
      <c r="K9" s="625"/>
      <c r="L9" s="625"/>
      <c r="M9" s="87"/>
      <c r="N9" s="625">
        <f>'入力用紙'!D18</f>
        <v>0</v>
      </c>
      <c r="O9" s="625"/>
      <c r="P9" s="625"/>
      <c r="Q9" s="625"/>
      <c r="R9" s="625"/>
      <c r="S9" s="626"/>
      <c r="T9" s="627">
        <f>'入力用紙'!E18</f>
        <v>0</v>
      </c>
      <c r="U9" s="627"/>
      <c r="V9" s="627"/>
      <c r="W9" s="627">
        <f>'入力用紙'!G18</f>
        <v>0</v>
      </c>
      <c r="X9" s="627"/>
      <c r="Y9" s="627"/>
      <c r="Z9" s="627">
        <f>'入力用紙'!I18</f>
        <v>0</v>
      </c>
      <c r="AA9" s="627"/>
      <c r="AB9" s="627"/>
      <c r="AC9" s="627">
        <f>'入力用紙'!K18</f>
        <v>0</v>
      </c>
      <c r="AD9" s="627"/>
      <c r="AE9" s="627"/>
      <c r="AF9" s="622">
        <f>IF('入力用紙'!T18="","","01"&amp;'入力用紙'!$P$7&amp;'入力用紙'!$Q$7&amp;'入力用紙'!$R$7&amp;'入力用紙'!N18&amp;'入力用紙'!O18&amp;'入力用紙'!P18&amp;'入力用紙'!Q18&amp;'入力用紙'!R18&amp;'入力用紙'!S18&amp;'入力用紙'!T18)</f>
      </c>
      <c r="AG9" s="622"/>
      <c r="AH9" s="622"/>
      <c r="AI9" s="622"/>
      <c r="AJ9" s="622"/>
      <c r="AK9" s="622"/>
      <c r="AL9" s="622"/>
      <c r="AM9" s="622"/>
      <c r="AN9" s="622"/>
      <c r="AO9" s="622"/>
      <c r="AP9" s="622"/>
    </row>
    <row r="10" spans="1:42" ht="47.25" customHeight="1">
      <c r="A10" s="6"/>
      <c r="B10" s="621" t="s">
        <v>100</v>
      </c>
      <c r="C10" s="621"/>
      <c r="D10" s="621"/>
      <c r="E10" s="621"/>
      <c r="F10" s="621"/>
      <c r="G10" s="624">
        <f>'入力用紙'!C20</f>
        <v>0</v>
      </c>
      <c r="H10" s="625"/>
      <c r="I10" s="625"/>
      <c r="J10" s="625"/>
      <c r="K10" s="625"/>
      <c r="L10" s="625"/>
      <c r="M10" s="87"/>
      <c r="N10" s="625">
        <f>'入力用紙'!D20</f>
        <v>0</v>
      </c>
      <c r="O10" s="625"/>
      <c r="P10" s="625"/>
      <c r="Q10" s="625"/>
      <c r="R10" s="625"/>
      <c r="S10" s="626"/>
      <c r="T10" s="627">
        <f>'入力用紙'!E20</f>
        <v>0</v>
      </c>
      <c r="U10" s="627"/>
      <c r="V10" s="627"/>
      <c r="W10" s="627">
        <f>'入力用紙'!G20</f>
        <v>0</v>
      </c>
      <c r="X10" s="627"/>
      <c r="Y10" s="627"/>
      <c r="Z10" s="627">
        <f>'入力用紙'!I20</f>
        <v>0</v>
      </c>
      <c r="AA10" s="627"/>
      <c r="AB10" s="627"/>
      <c r="AC10" s="627">
        <f>'入力用紙'!K20</f>
        <v>0</v>
      </c>
      <c r="AD10" s="627"/>
      <c r="AE10" s="627"/>
      <c r="AF10" s="622">
        <f>IF('入力用紙'!T20="","","01"&amp;'入力用紙'!$P$7&amp;'入力用紙'!$Q$7&amp;'入力用紙'!$R$7&amp;'入力用紙'!N20&amp;'入力用紙'!O20&amp;'入力用紙'!P20&amp;'入力用紙'!Q20&amp;'入力用紙'!R20&amp;'入力用紙'!S20&amp;'入力用紙'!T20)</f>
      </c>
      <c r="AG10" s="622"/>
      <c r="AH10" s="622"/>
      <c r="AI10" s="622"/>
      <c r="AJ10" s="622"/>
      <c r="AK10" s="622"/>
      <c r="AL10" s="622"/>
      <c r="AM10" s="622"/>
      <c r="AN10" s="622"/>
      <c r="AO10" s="622"/>
      <c r="AP10" s="622"/>
    </row>
    <row r="11" spans="1:42" ht="47.25" customHeight="1">
      <c r="A11" s="6"/>
      <c r="B11" s="621" t="s">
        <v>4</v>
      </c>
      <c r="C11" s="621"/>
      <c r="D11" s="621"/>
      <c r="E11" s="621"/>
      <c r="F11" s="621"/>
      <c r="G11" s="624">
        <f>'入力用紙'!C22</f>
        <v>0</v>
      </c>
      <c r="H11" s="625"/>
      <c r="I11" s="625"/>
      <c r="J11" s="625"/>
      <c r="K11" s="625"/>
      <c r="L11" s="625"/>
      <c r="M11" s="87"/>
      <c r="N11" s="625">
        <f>'入力用紙'!D22</f>
        <v>0</v>
      </c>
      <c r="O11" s="625"/>
      <c r="P11" s="625"/>
      <c r="Q11" s="625"/>
      <c r="R11" s="625"/>
      <c r="S11" s="626"/>
      <c r="T11" s="627">
        <f>'入力用紙'!E22</f>
        <v>0</v>
      </c>
      <c r="U11" s="627"/>
      <c r="V11" s="627"/>
      <c r="W11" s="627">
        <f>'入力用紙'!G22</f>
        <v>0</v>
      </c>
      <c r="X11" s="627"/>
      <c r="Y11" s="627"/>
      <c r="Z11" s="627">
        <f>'入力用紙'!I22</f>
        <v>0</v>
      </c>
      <c r="AA11" s="627"/>
      <c r="AB11" s="627"/>
      <c r="AC11" s="627">
        <f>'入力用紙'!K22</f>
        <v>0</v>
      </c>
      <c r="AD11" s="627"/>
      <c r="AE11" s="627"/>
      <c r="AF11" s="622">
        <f>IF('入力用紙'!T22="","","01"&amp;'入力用紙'!$P$7&amp;'入力用紙'!$Q$7&amp;'入力用紙'!$R$7&amp;'入力用紙'!N22&amp;'入力用紙'!O22&amp;'入力用紙'!P22&amp;'入力用紙'!Q22&amp;'入力用紙'!R22&amp;'入力用紙'!S22&amp;'入力用紙'!T22)</f>
      </c>
      <c r="AG11" s="622"/>
      <c r="AH11" s="622"/>
      <c r="AI11" s="622"/>
      <c r="AJ11" s="622"/>
      <c r="AK11" s="622"/>
      <c r="AL11" s="622"/>
      <c r="AM11" s="622"/>
      <c r="AN11" s="622"/>
      <c r="AO11" s="622"/>
      <c r="AP11" s="622"/>
    </row>
    <row r="12" spans="1:42" ht="47.25" customHeight="1">
      <c r="A12" s="6"/>
      <c r="B12" s="621" t="s">
        <v>5</v>
      </c>
      <c r="C12" s="621"/>
      <c r="D12" s="621"/>
      <c r="E12" s="621"/>
      <c r="F12" s="621"/>
      <c r="G12" s="624">
        <f>'入力用紙'!C24</f>
        <v>0</v>
      </c>
      <c r="H12" s="625"/>
      <c r="I12" s="625"/>
      <c r="J12" s="625"/>
      <c r="K12" s="625"/>
      <c r="L12" s="625"/>
      <c r="M12" s="87"/>
      <c r="N12" s="625">
        <f>'入力用紙'!D24</f>
        <v>0</v>
      </c>
      <c r="O12" s="625"/>
      <c r="P12" s="625"/>
      <c r="Q12" s="625"/>
      <c r="R12" s="625"/>
      <c r="S12" s="626"/>
      <c r="T12" s="627">
        <f>'入力用紙'!E24</f>
        <v>0</v>
      </c>
      <c r="U12" s="627"/>
      <c r="V12" s="627"/>
      <c r="W12" s="627">
        <f>'入力用紙'!G24</f>
        <v>0</v>
      </c>
      <c r="X12" s="627"/>
      <c r="Y12" s="627"/>
      <c r="Z12" s="627">
        <f>'入力用紙'!I24</f>
        <v>0</v>
      </c>
      <c r="AA12" s="627"/>
      <c r="AB12" s="627"/>
      <c r="AC12" s="627">
        <f>'入力用紙'!K24</f>
        <v>0</v>
      </c>
      <c r="AD12" s="627"/>
      <c r="AE12" s="627"/>
      <c r="AF12" s="622">
        <f>IF('入力用紙'!T24="","","01"&amp;'入力用紙'!$P$7&amp;'入力用紙'!$Q$7&amp;'入力用紙'!$R$7&amp;'入力用紙'!N24&amp;'入力用紙'!O24&amp;'入力用紙'!P24&amp;'入力用紙'!Q24&amp;'入力用紙'!R24&amp;'入力用紙'!S24&amp;'入力用紙'!T24)</f>
      </c>
      <c r="AG12" s="622"/>
      <c r="AH12" s="622"/>
      <c r="AI12" s="622"/>
      <c r="AJ12" s="622"/>
      <c r="AK12" s="622"/>
      <c r="AL12" s="622"/>
      <c r="AM12" s="622"/>
      <c r="AN12" s="622"/>
      <c r="AO12" s="622"/>
      <c r="AP12" s="622"/>
    </row>
    <row r="13" spans="1:42" ht="47.25" customHeight="1">
      <c r="A13" s="6"/>
      <c r="B13" s="621" t="s">
        <v>5</v>
      </c>
      <c r="C13" s="621"/>
      <c r="D13" s="621"/>
      <c r="E13" s="621"/>
      <c r="F13" s="621"/>
      <c r="G13" s="624">
        <f>'入力用紙'!C26</f>
        <v>0</v>
      </c>
      <c r="H13" s="625"/>
      <c r="I13" s="625"/>
      <c r="J13" s="625"/>
      <c r="K13" s="625"/>
      <c r="L13" s="625"/>
      <c r="M13" s="87"/>
      <c r="N13" s="625">
        <f>'入力用紙'!D26</f>
        <v>0</v>
      </c>
      <c r="O13" s="625"/>
      <c r="P13" s="625"/>
      <c r="Q13" s="625"/>
      <c r="R13" s="625"/>
      <c r="S13" s="626"/>
      <c r="T13" s="627">
        <f>'入力用紙'!E26</f>
        <v>0</v>
      </c>
      <c r="U13" s="627"/>
      <c r="V13" s="627"/>
      <c r="W13" s="627">
        <f>'入力用紙'!G26</f>
        <v>0</v>
      </c>
      <c r="X13" s="627"/>
      <c r="Y13" s="627"/>
      <c r="Z13" s="627">
        <f>'入力用紙'!I26</f>
        <v>0</v>
      </c>
      <c r="AA13" s="627"/>
      <c r="AB13" s="627"/>
      <c r="AC13" s="627">
        <f>'入力用紙'!K26</f>
        <v>0</v>
      </c>
      <c r="AD13" s="627"/>
      <c r="AE13" s="627"/>
      <c r="AF13" s="622">
        <f>IF('入力用紙'!T26="","","01"&amp;'入力用紙'!$P$7&amp;'入力用紙'!$Q$7&amp;'入力用紙'!$R$7&amp;'入力用紙'!N26&amp;'入力用紙'!O26&amp;'入力用紙'!P26&amp;'入力用紙'!Q26&amp;'入力用紙'!R26&amp;'入力用紙'!S26&amp;'入力用紙'!T26)</f>
      </c>
      <c r="AG13" s="622"/>
      <c r="AH13" s="622"/>
      <c r="AI13" s="622"/>
      <c r="AJ13" s="622"/>
      <c r="AK13" s="622"/>
      <c r="AL13" s="622"/>
      <c r="AM13" s="622"/>
      <c r="AN13" s="622"/>
      <c r="AO13" s="622"/>
      <c r="AP13" s="622"/>
    </row>
    <row r="14" spans="1:43" ht="47.25" customHeight="1">
      <c r="A14" s="5"/>
      <c r="B14" s="643" t="s">
        <v>21</v>
      </c>
      <c r="C14" s="644"/>
      <c r="D14" s="644"/>
      <c r="E14" s="644"/>
      <c r="F14" s="655"/>
      <c r="G14" s="624">
        <f>'入力用紙'!C28</f>
        <v>0</v>
      </c>
      <c r="H14" s="625"/>
      <c r="I14" s="625"/>
      <c r="J14" s="625"/>
      <c r="K14" s="625"/>
      <c r="L14" s="625"/>
      <c r="M14" s="87"/>
      <c r="N14" s="625">
        <f>'入力用紙'!D28</f>
        <v>0</v>
      </c>
      <c r="O14" s="625"/>
      <c r="P14" s="625"/>
      <c r="Q14" s="625"/>
      <c r="R14" s="625"/>
      <c r="S14" s="626"/>
      <c r="T14" s="656">
        <f>'入力用紙'!E28</f>
        <v>0</v>
      </c>
      <c r="U14" s="656"/>
      <c r="V14" s="657"/>
      <c r="W14" s="6"/>
      <c r="X14" s="6"/>
      <c r="Y14" s="6"/>
      <c r="Z14" s="6"/>
      <c r="AA14" s="6"/>
      <c r="AB14" s="6"/>
      <c r="AC14" s="6"/>
      <c r="AD14" s="6"/>
      <c r="AE14" s="6"/>
      <c r="AF14" s="8"/>
      <c r="AG14" s="8"/>
      <c r="AH14" s="8"/>
      <c r="AI14" s="8"/>
      <c r="AJ14" s="8"/>
      <c r="AK14" s="8"/>
      <c r="AL14" s="8"/>
      <c r="AM14" s="8"/>
      <c r="AN14" s="8"/>
      <c r="AO14" s="8"/>
      <c r="AP14" s="8"/>
      <c r="AQ14" s="6"/>
    </row>
    <row r="15" spans="1:42" ht="13.5">
      <c r="A15" s="6"/>
      <c r="B15" s="6"/>
      <c r="C15" s="6"/>
      <c r="D15" s="6"/>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row>
    <row r="16" spans="1:42" ht="40.5" customHeight="1">
      <c r="A16" s="6"/>
      <c r="B16" s="6"/>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row>
    <row r="17" ht="14.25">
      <c r="B17" s="128" t="s">
        <v>50</v>
      </c>
    </row>
    <row r="18" ht="39" customHeight="1"/>
    <row r="19" spans="2:12" ht="13.5" customHeight="1">
      <c r="B19" s="628" t="str">
        <f ca="1">IF('入力用紙'!$C$5="","平成27年　　月　　日",TODAY())</f>
        <v>平成27年　　月　　日</v>
      </c>
      <c r="C19" s="628"/>
      <c r="D19" s="628"/>
      <c r="E19" s="628"/>
      <c r="F19" s="628"/>
      <c r="G19" s="628"/>
      <c r="H19" s="628"/>
      <c r="I19" s="628"/>
      <c r="J19" s="628"/>
      <c r="K19" s="628"/>
      <c r="L19" s="628"/>
    </row>
    <row r="20" spans="2:12" ht="13.5" customHeight="1">
      <c r="B20" s="628"/>
      <c r="C20" s="628"/>
      <c r="D20" s="628"/>
      <c r="E20" s="628"/>
      <c r="F20" s="628"/>
      <c r="G20" s="628"/>
      <c r="H20" s="628"/>
      <c r="I20" s="628"/>
      <c r="J20" s="628"/>
      <c r="K20" s="628"/>
      <c r="L20" s="628"/>
    </row>
    <row r="21" spans="2:12" ht="17.25">
      <c r="B21" s="12"/>
      <c r="C21" s="12"/>
      <c r="D21" s="12"/>
      <c r="E21" s="12"/>
      <c r="F21" s="12"/>
      <c r="G21" s="12"/>
      <c r="H21" s="12"/>
      <c r="I21" s="12"/>
      <c r="J21" s="12"/>
      <c r="K21" s="12"/>
      <c r="L21" s="12"/>
    </row>
    <row r="22" spans="11:35" ht="16.5" customHeight="1">
      <c r="K22" s="629" t="s">
        <v>22</v>
      </c>
      <c r="L22" s="629"/>
      <c r="M22" s="629"/>
      <c r="N22" s="629"/>
      <c r="O22" s="629"/>
      <c r="P22" s="629"/>
      <c r="R22" s="630">
        <f>IF('入力用紙'!$C$5="","",'入力用紙'!$C$5&amp;"高等学校")</f>
      </c>
      <c r="S22" s="630"/>
      <c r="T22" s="630"/>
      <c r="U22" s="630"/>
      <c r="V22" s="630"/>
      <c r="W22" s="630"/>
      <c r="X22" s="630"/>
      <c r="Y22" s="630"/>
      <c r="Z22" s="630"/>
      <c r="AA22" s="630"/>
      <c r="AB22" s="630"/>
      <c r="AC22" s="630"/>
      <c r="AD22" s="630"/>
      <c r="AE22" s="630"/>
      <c r="AF22" s="630"/>
      <c r="AG22" s="630"/>
      <c r="AH22" s="630"/>
      <c r="AI22" s="630"/>
    </row>
    <row r="23" spans="11:35" ht="16.5" customHeight="1">
      <c r="K23" s="629"/>
      <c r="L23" s="629"/>
      <c r="M23" s="629"/>
      <c r="N23" s="629"/>
      <c r="O23" s="629"/>
      <c r="P23" s="629"/>
      <c r="R23" s="630"/>
      <c r="S23" s="630"/>
      <c r="T23" s="630"/>
      <c r="U23" s="630"/>
      <c r="V23" s="630"/>
      <c r="W23" s="630"/>
      <c r="X23" s="630"/>
      <c r="Y23" s="630"/>
      <c r="Z23" s="630"/>
      <c r="AA23" s="630"/>
      <c r="AB23" s="630"/>
      <c r="AC23" s="630"/>
      <c r="AD23" s="630"/>
      <c r="AE23" s="630"/>
      <c r="AF23" s="630"/>
      <c r="AG23" s="630"/>
      <c r="AH23" s="630"/>
      <c r="AI23" s="630"/>
    </row>
    <row r="24" spans="11:35" ht="24.75" customHeight="1">
      <c r="K24" s="7"/>
      <c r="L24" s="7"/>
      <c r="M24" s="7"/>
      <c r="N24" s="7"/>
      <c r="O24" s="7"/>
      <c r="P24" s="7"/>
      <c r="R24" s="10"/>
      <c r="S24" s="10"/>
      <c r="T24" s="10"/>
      <c r="U24" s="10"/>
      <c r="V24" s="10"/>
      <c r="W24" s="10"/>
      <c r="X24" s="10"/>
      <c r="Y24" s="10"/>
      <c r="Z24" s="10"/>
      <c r="AA24" s="10"/>
      <c r="AB24" s="10"/>
      <c r="AC24" s="10"/>
      <c r="AD24" s="10"/>
      <c r="AE24" s="10"/>
      <c r="AF24" s="10"/>
      <c r="AG24" s="10"/>
      <c r="AH24" s="10"/>
      <c r="AI24" s="10"/>
    </row>
    <row r="25" spans="11:35" ht="16.5" customHeight="1">
      <c r="K25" s="629" t="s">
        <v>29</v>
      </c>
      <c r="L25" s="629"/>
      <c r="M25" s="629"/>
      <c r="N25" s="629"/>
      <c r="O25" s="629"/>
      <c r="P25" s="629"/>
      <c r="R25" s="631">
        <f>IF('入力用紙'!$C$7="","",'入力用紙'!$C$7)</f>
      </c>
      <c r="S25" s="631"/>
      <c r="T25" s="631"/>
      <c r="U25" s="631"/>
      <c r="V25" s="631"/>
      <c r="W25" s="631"/>
      <c r="X25" s="631"/>
      <c r="Y25" s="92"/>
      <c r="Z25" s="631">
        <f>IF('入力用紙'!$D$7="","",'入力用紙'!$D$7)</f>
      </c>
      <c r="AA25" s="631"/>
      <c r="AB25" s="631"/>
      <c r="AC25" s="631"/>
      <c r="AD25" s="631"/>
      <c r="AE25" s="631"/>
      <c r="AF25" s="631"/>
      <c r="AG25" s="9"/>
      <c r="AH25" s="9"/>
      <c r="AI25" s="9"/>
    </row>
    <row r="26" spans="11:35" ht="16.5" customHeight="1">
      <c r="K26" s="629"/>
      <c r="L26" s="629"/>
      <c r="M26" s="629"/>
      <c r="N26" s="629"/>
      <c r="O26" s="629"/>
      <c r="P26" s="629"/>
      <c r="R26" s="631"/>
      <c r="S26" s="631"/>
      <c r="T26" s="631"/>
      <c r="U26" s="631"/>
      <c r="V26" s="631"/>
      <c r="W26" s="631"/>
      <c r="X26" s="631"/>
      <c r="Y26" s="92"/>
      <c r="Z26" s="631"/>
      <c r="AA26" s="631"/>
      <c r="AB26" s="631"/>
      <c r="AC26" s="631"/>
      <c r="AD26" s="631"/>
      <c r="AE26" s="631"/>
      <c r="AF26" s="631"/>
      <c r="AG26" s="9"/>
      <c r="AH26" s="9"/>
      <c r="AI26" s="11" t="s">
        <v>30</v>
      </c>
    </row>
    <row r="27" spans="1:45" ht="42" customHeight="1">
      <c r="A27" s="647" t="str">
        <f>'入力用紙'!C2&amp;"　"&amp;'入力用紙'!D2&amp;"申込書（男子個人戦）"</f>
        <v>平成30年度　第68回北海道高等学校柔道大会空知支部予選会申込書（男子個人戦）</v>
      </c>
      <c r="B27" s="647"/>
      <c r="C27" s="647"/>
      <c r="D27" s="647"/>
      <c r="E27" s="647"/>
      <c r="F27" s="647"/>
      <c r="G27" s="647"/>
      <c r="H27" s="647"/>
      <c r="I27" s="647"/>
      <c r="J27" s="647"/>
      <c r="K27" s="647"/>
      <c r="L27" s="647"/>
      <c r="M27" s="647"/>
      <c r="N27" s="647"/>
      <c r="O27" s="647"/>
      <c r="P27" s="647"/>
      <c r="Q27" s="647"/>
      <c r="R27" s="647"/>
      <c r="S27" s="647"/>
      <c r="T27" s="647"/>
      <c r="U27" s="647"/>
      <c r="V27" s="647"/>
      <c r="W27" s="647"/>
      <c r="X27" s="647"/>
      <c r="Y27" s="647"/>
      <c r="Z27" s="647"/>
      <c r="AA27" s="647"/>
      <c r="AB27" s="647"/>
      <c r="AC27" s="647"/>
      <c r="AD27" s="647"/>
      <c r="AE27" s="647"/>
      <c r="AF27" s="647"/>
      <c r="AG27" s="647"/>
      <c r="AH27" s="647"/>
      <c r="AI27" s="647"/>
      <c r="AJ27" s="647"/>
      <c r="AK27" s="647"/>
      <c r="AL27" s="647"/>
      <c r="AM27" s="647"/>
      <c r="AN27" s="647"/>
      <c r="AO27" s="647"/>
      <c r="AP27" s="647"/>
      <c r="AQ27" s="9"/>
      <c r="AR27" s="9"/>
      <c r="AS27" s="9"/>
    </row>
    <row r="28" ht="12" customHeight="1"/>
    <row r="29" spans="1:40" ht="31.5" customHeight="1">
      <c r="A29" s="648" t="s">
        <v>22</v>
      </c>
      <c r="B29" s="648"/>
      <c r="C29" s="648"/>
      <c r="E29" s="649">
        <f>IF('入力用紙'!$C$5="","",'入力用紙'!$C$5&amp;"高等学校")</f>
      </c>
      <c r="F29" s="650"/>
      <c r="G29" s="650"/>
      <c r="H29" s="650"/>
      <c r="I29" s="650"/>
      <c r="J29" s="650"/>
      <c r="K29" s="650"/>
      <c r="L29" s="650"/>
      <c r="M29" s="650"/>
      <c r="N29" s="650"/>
      <c r="O29" s="650"/>
      <c r="P29" s="650"/>
      <c r="Q29" s="650"/>
      <c r="R29" s="651"/>
      <c r="X29" s="648" t="s">
        <v>23</v>
      </c>
      <c r="Y29" s="648"/>
      <c r="Z29" s="648"/>
      <c r="AB29" s="652">
        <f>'入力用紙'!$C$8</f>
        <v>0</v>
      </c>
      <c r="AC29" s="653"/>
      <c r="AD29" s="653"/>
      <c r="AE29" s="653"/>
      <c r="AF29" s="653"/>
      <c r="AG29" s="653"/>
      <c r="AH29" s="91"/>
      <c r="AI29" s="653">
        <f>'入力用紙'!$D$8</f>
        <v>0</v>
      </c>
      <c r="AJ29" s="653"/>
      <c r="AK29" s="653"/>
      <c r="AL29" s="653"/>
      <c r="AM29" s="653"/>
      <c r="AN29" s="654"/>
    </row>
    <row r="30" ht="15" customHeight="1"/>
    <row r="31" spans="1:42" ht="6.75" customHeight="1">
      <c r="A31" s="6"/>
      <c r="B31" s="6"/>
      <c r="C31" s="6"/>
      <c r="D31" s="6"/>
      <c r="E31" s="6"/>
      <c r="F31" s="6"/>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row>
    <row r="32" spans="1:42" ht="17.25" customHeight="1">
      <c r="A32" s="74" t="s">
        <v>40</v>
      </c>
      <c r="B32" s="638" t="s">
        <v>28</v>
      </c>
      <c r="C32" s="639"/>
      <c r="D32" s="639"/>
      <c r="E32" s="639"/>
      <c r="F32" s="640"/>
      <c r="G32" s="638" t="s">
        <v>24</v>
      </c>
      <c r="H32" s="639"/>
      <c r="I32" s="639"/>
      <c r="J32" s="639"/>
      <c r="K32" s="639"/>
      <c r="L32" s="639"/>
      <c r="M32" s="639"/>
      <c r="N32" s="639"/>
      <c r="O32" s="639"/>
      <c r="P32" s="639"/>
      <c r="Q32" s="639"/>
      <c r="R32" s="639"/>
      <c r="S32" s="640"/>
      <c r="T32" s="638" t="s">
        <v>10</v>
      </c>
      <c r="U32" s="639"/>
      <c r="V32" s="641"/>
      <c r="W32" s="639" t="s">
        <v>11</v>
      </c>
      <c r="X32" s="639"/>
      <c r="Y32" s="640"/>
      <c r="Z32" s="638" t="s">
        <v>6</v>
      </c>
      <c r="AA32" s="639"/>
      <c r="AB32" s="641"/>
      <c r="AC32" s="639" t="s">
        <v>7</v>
      </c>
      <c r="AD32" s="639"/>
      <c r="AE32" s="640"/>
      <c r="AF32" s="636" t="s">
        <v>27</v>
      </c>
      <c r="AG32" s="636"/>
      <c r="AH32" s="636"/>
      <c r="AI32" s="636"/>
      <c r="AJ32" s="636"/>
      <c r="AK32" s="636"/>
      <c r="AL32" s="636"/>
      <c r="AM32" s="636"/>
      <c r="AN32" s="636"/>
      <c r="AO32" s="636"/>
      <c r="AP32" s="637"/>
    </row>
    <row r="33" spans="1:42" ht="31.5" customHeight="1">
      <c r="A33" s="75">
        <v>1</v>
      </c>
      <c r="B33" s="632">
        <f>'入力用紙'!B34</f>
        <v>0</v>
      </c>
      <c r="C33" s="632"/>
      <c r="D33" s="632"/>
      <c r="E33" s="632"/>
      <c r="F33" s="632"/>
      <c r="G33" s="624">
        <f>'入力用紙'!C34</f>
        <v>0</v>
      </c>
      <c r="H33" s="625"/>
      <c r="I33" s="625"/>
      <c r="J33" s="625"/>
      <c r="K33" s="625"/>
      <c r="L33" s="625"/>
      <c r="M33" s="87"/>
      <c r="N33" s="625">
        <f>'入力用紙'!D34</f>
        <v>0</v>
      </c>
      <c r="O33" s="625"/>
      <c r="P33" s="625"/>
      <c r="Q33" s="625"/>
      <c r="R33" s="625"/>
      <c r="S33" s="626"/>
      <c r="T33" s="627">
        <f>'入力用紙'!E34</f>
        <v>0</v>
      </c>
      <c r="U33" s="627"/>
      <c r="V33" s="627"/>
      <c r="W33" s="627">
        <f>'入力用紙'!G34</f>
        <v>0</v>
      </c>
      <c r="X33" s="627"/>
      <c r="Y33" s="627"/>
      <c r="Z33" s="627">
        <f>'入力用紙'!I34</f>
        <v>0</v>
      </c>
      <c r="AA33" s="627"/>
      <c r="AB33" s="627"/>
      <c r="AC33" s="627">
        <f>'入力用紙'!K34</f>
        <v>0</v>
      </c>
      <c r="AD33" s="627"/>
      <c r="AE33" s="627"/>
      <c r="AF33" s="622">
        <f>IF('入力用紙'!T34="","","01"&amp;'入力用紙'!$P$7&amp;'入力用紙'!$Q$7&amp;'入力用紙'!$R$7&amp;'入力用紙'!N34&amp;'入力用紙'!O34&amp;'入力用紙'!P34&amp;'入力用紙'!Q34&amp;'入力用紙'!R34&amp;'入力用紙'!S34&amp;'入力用紙'!T34)</f>
      </c>
      <c r="AG33" s="622"/>
      <c r="AH33" s="622"/>
      <c r="AI33" s="622"/>
      <c r="AJ33" s="622"/>
      <c r="AK33" s="622"/>
      <c r="AL33" s="622"/>
      <c r="AM33" s="622"/>
      <c r="AN33" s="622"/>
      <c r="AO33" s="622"/>
      <c r="AP33" s="622"/>
    </row>
    <row r="34" spans="1:42" ht="31.5" customHeight="1">
      <c r="A34" s="75">
        <v>2</v>
      </c>
      <c r="B34" s="632">
        <f>'入力用紙'!B36</f>
        <v>0</v>
      </c>
      <c r="C34" s="632"/>
      <c r="D34" s="632"/>
      <c r="E34" s="632"/>
      <c r="F34" s="632"/>
      <c r="G34" s="624">
        <f>'入力用紙'!C36</f>
        <v>0</v>
      </c>
      <c r="H34" s="625"/>
      <c r="I34" s="625"/>
      <c r="J34" s="625"/>
      <c r="K34" s="625"/>
      <c r="L34" s="625"/>
      <c r="M34" s="87"/>
      <c r="N34" s="625">
        <f>'入力用紙'!D36</f>
        <v>0</v>
      </c>
      <c r="O34" s="625"/>
      <c r="P34" s="625"/>
      <c r="Q34" s="625"/>
      <c r="R34" s="625"/>
      <c r="S34" s="626"/>
      <c r="T34" s="627">
        <f>'入力用紙'!E36</f>
        <v>0</v>
      </c>
      <c r="U34" s="627"/>
      <c r="V34" s="627"/>
      <c r="W34" s="627">
        <f>'入力用紙'!G36</f>
        <v>0</v>
      </c>
      <c r="X34" s="627"/>
      <c r="Y34" s="627"/>
      <c r="Z34" s="627">
        <f>'入力用紙'!I36</f>
        <v>0</v>
      </c>
      <c r="AA34" s="627"/>
      <c r="AB34" s="627"/>
      <c r="AC34" s="627">
        <f>'入力用紙'!K36</f>
        <v>0</v>
      </c>
      <c r="AD34" s="627"/>
      <c r="AE34" s="627"/>
      <c r="AF34" s="622">
        <f>IF('入力用紙'!T36="","","01"&amp;'入力用紙'!$P$7&amp;'入力用紙'!$Q$7&amp;'入力用紙'!$R$7&amp;'入力用紙'!N36&amp;'入力用紙'!O36&amp;'入力用紙'!P36&amp;'入力用紙'!Q36&amp;'入力用紙'!R36&amp;'入力用紙'!S36&amp;'入力用紙'!T36)</f>
      </c>
      <c r="AG34" s="622"/>
      <c r="AH34" s="622"/>
      <c r="AI34" s="622"/>
      <c r="AJ34" s="622"/>
      <c r="AK34" s="622"/>
      <c r="AL34" s="622"/>
      <c r="AM34" s="622"/>
      <c r="AN34" s="622"/>
      <c r="AO34" s="622"/>
      <c r="AP34" s="622"/>
    </row>
    <row r="35" spans="1:42" ht="31.5" customHeight="1">
      <c r="A35" s="75">
        <v>3</v>
      </c>
      <c r="B35" s="632">
        <f>'入力用紙'!B38</f>
        <v>0</v>
      </c>
      <c r="C35" s="632"/>
      <c r="D35" s="632"/>
      <c r="E35" s="632"/>
      <c r="F35" s="632"/>
      <c r="G35" s="624">
        <f>'入力用紙'!C38</f>
        <v>0</v>
      </c>
      <c r="H35" s="625"/>
      <c r="I35" s="625"/>
      <c r="J35" s="625"/>
      <c r="K35" s="625"/>
      <c r="L35" s="625"/>
      <c r="M35" s="87"/>
      <c r="N35" s="625">
        <f>'入力用紙'!D38</f>
        <v>0</v>
      </c>
      <c r="O35" s="625"/>
      <c r="P35" s="625"/>
      <c r="Q35" s="625"/>
      <c r="R35" s="625"/>
      <c r="S35" s="626"/>
      <c r="T35" s="627">
        <f>'入力用紙'!E38</f>
        <v>0</v>
      </c>
      <c r="U35" s="627"/>
      <c r="V35" s="627"/>
      <c r="W35" s="627">
        <f>'入力用紙'!G38</f>
        <v>0</v>
      </c>
      <c r="X35" s="627"/>
      <c r="Y35" s="627"/>
      <c r="Z35" s="627">
        <f>'入力用紙'!I38</f>
        <v>0</v>
      </c>
      <c r="AA35" s="627"/>
      <c r="AB35" s="627"/>
      <c r="AC35" s="627">
        <f>'入力用紙'!K38</f>
        <v>0</v>
      </c>
      <c r="AD35" s="627"/>
      <c r="AE35" s="627"/>
      <c r="AF35" s="622">
        <f>IF('入力用紙'!T38="","","01"&amp;'入力用紙'!$P$7&amp;'入力用紙'!$Q$7&amp;'入力用紙'!$R$7&amp;'入力用紙'!N38&amp;'入力用紙'!O38&amp;'入力用紙'!P38&amp;'入力用紙'!Q38&amp;'入力用紙'!R38&amp;'入力用紙'!S38&amp;'入力用紙'!T38)</f>
      </c>
      <c r="AG35" s="622"/>
      <c r="AH35" s="622"/>
      <c r="AI35" s="622"/>
      <c r="AJ35" s="622"/>
      <c r="AK35" s="622"/>
      <c r="AL35" s="622"/>
      <c r="AM35" s="622"/>
      <c r="AN35" s="622"/>
      <c r="AO35" s="622"/>
      <c r="AP35" s="622"/>
    </row>
    <row r="36" spans="1:42" ht="31.5" customHeight="1">
      <c r="A36" s="75">
        <v>4</v>
      </c>
      <c r="B36" s="632">
        <f>'入力用紙'!B40</f>
        <v>0</v>
      </c>
      <c r="C36" s="632"/>
      <c r="D36" s="632"/>
      <c r="E36" s="632"/>
      <c r="F36" s="632"/>
      <c r="G36" s="624">
        <f>'入力用紙'!C40</f>
        <v>0</v>
      </c>
      <c r="H36" s="625"/>
      <c r="I36" s="625"/>
      <c r="J36" s="625"/>
      <c r="K36" s="625"/>
      <c r="L36" s="625"/>
      <c r="M36" s="87"/>
      <c r="N36" s="625">
        <f>'入力用紙'!D40</f>
        <v>0</v>
      </c>
      <c r="O36" s="625"/>
      <c r="P36" s="625"/>
      <c r="Q36" s="625"/>
      <c r="R36" s="625"/>
      <c r="S36" s="626"/>
      <c r="T36" s="627">
        <f>'入力用紙'!E40</f>
        <v>0</v>
      </c>
      <c r="U36" s="627"/>
      <c r="V36" s="627"/>
      <c r="W36" s="627">
        <f>'入力用紙'!G40</f>
        <v>0</v>
      </c>
      <c r="X36" s="627"/>
      <c r="Y36" s="627"/>
      <c r="Z36" s="627">
        <f>'入力用紙'!I40</f>
        <v>0</v>
      </c>
      <c r="AA36" s="627"/>
      <c r="AB36" s="627"/>
      <c r="AC36" s="627">
        <f>'入力用紙'!K40</f>
        <v>0</v>
      </c>
      <c r="AD36" s="627"/>
      <c r="AE36" s="627"/>
      <c r="AF36" s="622">
        <f>IF('入力用紙'!T40="","","01"&amp;'入力用紙'!$P$7&amp;'入力用紙'!$Q$7&amp;'入力用紙'!$R$7&amp;'入力用紙'!N40&amp;'入力用紙'!O40&amp;'入力用紙'!P40&amp;'入力用紙'!Q40&amp;'入力用紙'!R40&amp;'入力用紙'!S40&amp;'入力用紙'!T40)</f>
      </c>
      <c r="AG36" s="622"/>
      <c r="AH36" s="622"/>
      <c r="AI36" s="622"/>
      <c r="AJ36" s="622"/>
      <c r="AK36" s="622"/>
      <c r="AL36" s="622"/>
      <c r="AM36" s="622"/>
      <c r="AN36" s="622"/>
      <c r="AO36" s="622"/>
      <c r="AP36" s="622"/>
    </row>
    <row r="37" spans="1:42" ht="31.5" customHeight="1">
      <c r="A37" s="75">
        <v>5</v>
      </c>
      <c r="B37" s="632">
        <f>'入力用紙'!B42</f>
        <v>0</v>
      </c>
      <c r="C37" s="632"/>
      <c r="D37" s="632"/>
      <c r="E37" s="632"/>
      <c r="F37" s="632"/>
      <c r="G37" s="624">
        <f>'入力用紙'!C42</f>
        <v>0</v>
      </c>
      <c r="H37" s="625"/>
      <c r="I37" s="625"/>
      <c r="J37" s="625"/>
      <c r="K37" s="625"/>
      <c r="L37" s="625"/>
      <c r="M37" s="87"/>
      <c r="N37" s="625">
        <f>'入力用紙'!D42</f>
        <v>0</v>
      </c>
      <c r="O37" s="625"/>
      <c r="P37" s="625"/>
      <c r="Q37" s="625"/>
      <c r="R37" s="625"/>
      <c r="S37" s="626"/>
      <c r="T37" s="627">
        <f>'入力用紙'!E42</f>
        <v>0</v>
      </c>
      <c r="U37" s="627"/>
      <c r="V37" s="627"/>
      <c r="W37" s="627">
        <f>'入力用紙'!G42</f>
        <v>0</v>
      </c>
      <c r="X37" s="627"/>
      <c r="Y37" s="627"/>
      <c r="Z37" s="627">
        <f>'入力用紙'!I42</f>
        <v>0</v>
      </c>
      <c r="AA37" s="627"/>
      <c r="AB37" s="627"/>
      <c r="AC37" s="627">
        <f>'入力用紙'!K42</f>
        <v>0</v>
      </c>
      <c r="AD37" s="627"/>
      <c r="AE37" s="627"/>
      <c r="AF37" s="622">
        <f>IF('入力用紙'!T42="","","01"&amp;'入力用紙'!$P$7&amp;'入力用紙'!$Q$7&amp;'入力用紙'!$R$7&amp;'入力用紙'!N42&amp;'入力用紙'!O42&amp;'入力用紙'!P42&amp;'入力用紙'!Q42&amp;'入力用紙'!R42&amp;'入力用紙'!S42&amp;'入力用紙'!T42)</f>
      </c>
      <c r="AG37" s="622"/>
      <c r="AH37" s="622"/>
      <c r="AI37" s="622"/>
      <c r="AJ37" s="622"/>
      <c r="AK37" s="622"/>
      <c r="AL37" s="622"/>
      <c r="AM37" s="622"/>
      <c r="AN37" s="622"/>
      <c r="AO37" s="622"/>
      <c r="AP37" s="622"/>
    </row>
    <row r="38" spans="1:42" ht="31.5" customHeight="1">
      <c r="A38" s="75">
        <v>6</v>
      </c>
      <c r="B38" s="632">
        <f>'入力用紙'!B44</f>
        <v>0</v>
      </c>
      <c r="C38" s="632"/>
      <c r="D38" s="632"/>
      <c r="E38" s="632"/>
      <c r="F38" s="632"/>
      <c r="G38" s="624">
        <f>'入力用紙'!C44</f>
        <v>0</v>
      </c>
      <c r="H38" s="625"/>
      <c r="I38" s="625"/>
      <c r="J38" s="625"/>
      <c r="K38" s="625"/>
      <c r="L38" s="625"/>
      <c r="M38" s="87"/>
      <c r="N38" s="625">
        <f>'入力用紙'!D44</f>
        <v>0</v>
      </c>
      <c r="O38" s="625"/>
      <c r="P38" s="625"/>
      <c r="Q38" s="625"/>
      <c r="R38" s="625"/>
      <c r="S38" s="626"/>
      <c r="T38" s="627">
        <f>'入力用紙'!E44</f>
        <v>0</v>
      </c>
      <c r="U38" s="627"/>
      <c r="V38" s="627"/>
      <c r="W38" s="627">
        <f>'入力用紙'!G44</f>
        <v>0</v>
      </c>
      <c r="X38" s="627"/>
      <c r="Y38" s="627"/>
      <c r="Z38" s="627">
        <f>'入力用紙'!I44</f>
        <v>0</v>
      </c>
      <c r="AA38" s="627"/>
      <c r="AB38" s="627"/>
      <c r="AC38" s="627">
        <f>'入力用紙'!K44</f>
        <v>0</v>
      </c>
      <c r="AD38" s="627"/>
      <c r="AE38" s="627"/>
      <c r="AF38" s="622">
        <f>IF('入力用紙'!T44="","","01"&amp;'入力用紙'!$P$7&amp;'入力用紙'!$Q$7&amp;'入力用紙'!$R$7&amp;'入力用紙'!N44&amp;'入力用紙'!O44&amp;'入力用紙'!P44&amp;'入力用紙'!Q44&amp;'入力用紙'!R44&amp;'入力用紙'!S44&amp;'入力用紙'!T44)</f>
      </c>
      <c r="AG38" s="622"/>
      <c r="AH38" s="622"/>
      <c r="AI38" s="622"/>
      <c r="AJ38" s="622"/>
      <c r="AK38" s="622"/>
      <c r="AL38" s="622"/>
      <c r="AM38" s="622"/>
      <c r="AN38" s="622"/>
      <c r="AO38" s="622"/>
      <c r="AP38" s="622"/>
    </row>
    <row r="39" spans="1:42" ht="31.5" customHeight="1">
      <c r="A39" s="75">
        <v>7</v>
      </c>
      <c r="B39" s="632">
        <f>'入力用紙'!B46</f>
        <v>0</v>
      </c>
      <c r="C39" s="632"/>
      <c r="D39" s="632"/>
      <c r="E39" s="632"/>
      <c r="F39" s="632"/>
      <c r="G39" s="624">
        <f>'入力用紙'!C46</f>
        <v>0</v>
      </c>
      <c r="H39" s="625"/>
      <c r="I39" s="625"/>
      <c r="J39" s="625"/>
      <c r="K39" s="625"/>
      <c r="L39" s="625"/>
      <c r="M39" s="87"/>
      <c r="N39" s="625">
        <f>'入力用紙'!D46</f>
        <v>0</v>
      </c>
      <c r="O39" s="625"/>
      <c r="P39" s="625"/>
      <c r="Q39" s="625"/>
      <c r="R39" s="625"/>
      <c r="S39" s="626"/>
      <c r="T39" s="627">
        <f>'入力用紙'!E46</f>
        <v>0</v>
      </c>
      <c r="U39" s="627"/>
      <c r="V39" s="627"/>
      <c r="W39" s="627">
        <f>'入力用紙'!G46</f>
        <v>0</v>
      </c>
      <c r="X39" s="627"/>
      <c r="Y39" s="627"/>
      <c r="Z39" s="627">
        <f>'入力用紙'!I46</f>
        <v>0</v>
      </c>
      <c r="AA39" s="627"/>
      <c r="AB39" s="627"/>
      <c r="AC39" s="627">
        <f>'入力用紙'!K46</f>
        <v>0</v>
      </c>
      <c r="AD39" s="627"/>
      <c r="AE39" s="627"/>
      <c r="AF39" s="622">
        <f>IF('入力用紙'!T46="","","01"&amp;'入力用紙'!$P$7&amp;'入力用紙'!$Q$7&amp;'入力用紙'!$R$7&amp;'入力用紙'!N46&amp;'入力用紙'!O46&amp;'入力用紙'!P46&amp;'入力用紙'!Q46&amp;'入力用紙'!R46&amp;'入力用紙'!S46&amp;'入力用紙'!T46)</f>
      </c>
      <c r="AG39" s="622"/>
      <c r="AH39" s="622"/>
      <c r="AI39" s="622"/>
      <c r="AJ39" s="622"/>
      <c r="AK39" s="622"/>
      <c r="AL39" s="622"/>
      <c r="AM39" s="622"/>
      <c r="AN39" s="622"/>
      <c r="AO39" s="622"/>
      <c r="AP39" s="622"/>
    </row>
    <row r="40" spans="1:42" ht="31.5" customHeight="1">
      <c r="A40" s="75">
        <v>8</v>
      </c>
      <c r="B40" s="632">
        <f>'入力用紙'!B48</f>
        <v>0</v>
      </c>
      <c r="C40" s="632"/>
      <c r="D40" s="632"/>
      <c r="E40" s="632"/>
      <c r="F40" s="632"/>
      <c r="G40" s="624">
        <f>'入力用紙'!C48</f>
        <v>0</v>
      </c>
      <c r="H40" s="625"/>
      <c r="I40" s="625"/>
      <c r="J40" s="625"/>
      <c r="K40" s="625"/>
      <c r="L40" s="625"/>
      <c r="M40" s="87"/>
      <c r="N40" s="625">
        <f>'入力用紙'!D48</f>
        <v>0</v>
      </c>
      <c r="O40" s="625"/>
      <c r="P40" s="625"/>
      <c r="Q40" s="625"/>
      <c r="R40" s="625"/>
      <c r="S40" s="626"/>
      <c r="T40" s="627">
        <f>'入力用紙'!E48</f>
        <v>0</v>
      </c>
      <c r="U40" s="627"/>
      <c r="V40" s="627"/>
      <c r="W40" s="627">
        <f>'入力用紙'!G48</f>
        <v>0</v>
      </c>
      <c r="X40" s="627"/>
      <c r="Y40" s="627"/>
      <c r="Z40" s="627">
        <f>'入力用紙'!I48</f>
        <v>0</v>
      </c>
      <c r="AA40" s="627"/>
      <c r="AB40" s="627"/>
      <c r="AC40" s="627">
        <f>'入力用紙'!K48</f>
        <v>0</v>
      </c>
      <c r="AD40" s="627"/>
      <c r="AE40" s="627"/>
      <c r="AF40" s="622">
        <f>IF('入力用紙'!T48="","","01"&amp;'入力用紙'!$P$7&amp;'入力用紙'!$Q$7&amp;'入力用紙'!$R$7&amp;'入力用紙'!N48&amp;'入力用紙'!O48&amp;'入力用紙'!P48&amp;'入力用紙'!Q48&amp;'入力用紙'!R48&amp;'入力用紙'!S48&amp;'入力用紙'!T48)</f>
      </c>
      <c r="AG40" s="622"/>
      <c r="AH40" s="622"/>
      <c r="AI40" s="622"/>
      <c r="AJ40" s="622"/>
      <c r="AK40" s="622"/>
      <c r="AL40" s="622"/>
      <c r="AM40" s="622"/>
      <c r="AN40" s="622"/>
      <c r="AO40" s="622"/>
      <c r="AP40" s="622"/>
    </row>
    <row r="41" spans="1:42" ht="31.5" customHeight="1">
      <c r="A41" s="75">
        <v>9</v>
      </c>
      <c r="B41" s="632">
        <f>'入力用紙'!B50</f>
        <v>0</v>
      </c>
      <c r="C41" s="632"/>
      <c r="D41" s="632"/>
      <c r="E41" s="632"/>
      <c r="F41" s="632"/>
      <c r="G41" s="624">
        <f>'入力用紙'!C50</f>
        <v>0</v>
      </c>
      <c r="H41" s="625"/>
      <c r="I41" s="625"/>
      <c r="J41" s="625"/>
      <c r="K41" s="625"/>
      <c r="L41" s="625"/>
      <c r="M41" s="87"/>
      <c r="N41" s="625">
        <f>'入力用紙'!D50</f>
        <v>0</v>
      </c>
      <c r="O41" s="625"/>
      <c r="P41" s="625"/>
      <c r="Q41" s="625"/>
      <c r="R41" s="625"/>
      <c r="S41" s="626"/>
      <c r="T41" s="627">
        <f>'入力用紙'!E50</f>
        <v>0</v>
      </c>
      <c r="U41" s="627"/>
      <c r="V41" s="627"/>
      <c r="W41" s="627">
        <f>'入力用紙'!G50</f>
        <v>0</v>
      </c>
      <c r="X41" s="627"/>
      <c r="Y41" s="627"/>
      <c r="Z41" s="627">
        <f>'入力用紙'!I50</f>
        <v>0</v>
      </c>
      <c r="AA41" s="627"/>
      <c r="AB41" s="627"/>
      <c r="AC41" s="627">
        <f>'入力用紙'!K50</f>
        <v>0</v>
      </c>
      <c r="AD41" s="627"/>
      <c r="AE41" s="627"/>
      <c r="AF41" s="622">
        <f>IF('入力用紙'!T50="","","01"&amp;'入力用紙'!$P$7&amp;'入力用紙'!$Q$7&amp;'入力用紙'!$R$7&amp;'入力用紙'!N50&amp;'入力用紙'!O50&amp;'入力用紙'!P50&amp;'入力用紙'!Q50&amp;'入力用紙'!R50&amp;'入力用紙'!S50&amp;'入力用紙'!T50)</f>
      </c>
      <c r="AG41" s="622"/>
      <c r="AH41" s="622"/>
      <c r="AI41" s="622"/>
      <c r="AJ41" s="622"/>
      <c r="AK41" s="622"/>
      <c r="AL41" s="622"/>
      <c r="AM41" s="622"/>
      <c r="AN41" s="622"/>
      <c r="AO41" s="622"/>
      <c r="AP41" s="622"/>
    </row>
    <row r="42" spans="1:42" ht="31.5" customHeight="1">
      <c r="A42" s="75">
        <v>10</v>
      </c>
      <c r="B42" s="632">
        <f>'入力用紙'!B52</f>
        <v>0</v>
      </c>
      <c r="C42" s="632"/>
      <c r="D42" s="632"/>
      <c r="E42" s="632"/>
      <c r="F42" s="632"/>
      <c r="G42" s="624">
        <f>'入力用紙'!C52</f>
        <v>0</v>
      </c>
      <c r="H42" s="625"/>
      <c r="I42" s="625"/>
      <c r="J42" s="625"/>
      <c r="K42" s="625"/>
      <c r="L42" s="625"/>
      <c r="M42" s="87"/>
      <c r="N42" s="625">
        <f>'入力用紙'!D52</f>
        <v>0</v>
      </c>
      <c r="O42" s="625"/>
      <c r="P42" s="625"/>
      <c r="Q42" s="625"/>
      <c r="R42" s="625"/>
      <c r="S42" s="626"/>
      <c r="T42" s="627">
        <f>'入力用紙'!E52</f>
        <v>0</v>
      </c>
      <c r="U42" s="627"/>
      <c r="V42" s="627"/>
      <c r="W42" s="627">
        <f>'入力用紙'!G52</f>
        <v>0</v>
      </c>
      <c r="X42" s="627"/>
      <c r="Y42" s="627"/>
      <c r="Z42" s="627">
        <f>'入力用紙'!I52</f>
        <v>0</v>
      </c>
      <c r="AA42" s="627"/>
      <c r="AB42" s="627"/>
      <c r="AC42" s="627">
        <f>'入力用紙'!K52</f>
        <v>0</v>
      </c>
      <c r="AD42" s="627"/>
      <c r="AE42" s="627"/>
      <c r="AF42" s="622">
        <f>IF('入力用紙'!T52="","","01"&amp;'入力用紙'!$P$7&amp;'入力用紙'!$Q$7&amp;'入力用紙'!$R$7&amp;'入力用紙'!N52&amp;'入力用紙'!O52&amp;'入力用紙'!P52&amp;'入力用紙'!Q52&amp;'入力用紙'!R52&amp;'入力用紙'!S52&amp;'入力用紙'!T52)</f>
      </c>
      <c r="AG42" s="622"/>
      <c r="AH42" s="622"/>
      <c r="AI42" s="622"/>
      <c r="AJ42" s="622"/>
      <c r="AK42" s="622"/>
      <c r="AL42" s="622"/>
      <c r="AM42" s="622"/>
      <c r="AN42" s="622"/>
      <c r="AO42" s="622"/>
      <c r="AP42" s="622"/>
    </row>
    <row r="43" spans="1:42" ht="31.5" customHeight="1">
      <c r="A43" s="75">
        <v>11</v>
      </c>
      <c r="B43" s="632">
        <f>'入力用紙'!B54</f>
        <v>0</v>
      </c>
      <c r="C43" s="632"/>
      <c r="D43" s="632"/>
      <c r="E43" s="632"/>
      <c r="F43" s="632"/>
      <c r="G43" s="624">
        <f>'入力用紙'!C54</f>
        <v>0</v>
      </c>
      <c r="H43" s="625"/>
      <c r="I43" s="625"/>
      <c r="J43" s="625"/>
      <c r="K43" s="625"/>
      <c r="L43" s="625"/>
      <c r="M43" s="87"/>
      <c r="N43" s="625">
        <f>'入力用紙'!D54</f>
        <v>0</v>
      </c>
      <c r="O43" s="625"/>
      <c r="P43" s="625"/>
      <c r="Q43" s="625"/>
      <c r="R43" s="625"/>
      <c r="S43" s="626"/>
      <c r="T43" s="627">
        <f>'入力用紙'!E54</f>
        <v>0</v>
      </c>
      <c r="U43" s="627"/>
      <c r="V43" s="627"/>
      <c r="W43" s="627">
        <f>'入力用紙'!G54</f>
        <v>0</v>
      </c>
      <c r="X43" s="627"/>
      <c r="Y43" s="627"/>
      <c r="Z43" s="627">
        <f>'入力用紙'!I54</f>
        <v>0</v>
      </c>
      <c r="AA43" s="627"/>
      <c r="AB43" s="627"/>
      <c r="AC43" s="627">
        <f>'入力用紙'!K54</f>
        <v>0</v>
      </c>
      <c r="AD43" s="627"/>
      <c r="AE43" s="627"/>
      <c r="AF43" s="622">
        <f>IF('入力用紙'!T54="","","01"&amp;'入力用紙'!$P$7&amp;'入力用紙'!$Q$7&amp;'入力用紙'!$R$7&amp;'入力用紙'!N54&amp;'入力用紙'!O54&amp;'入力用紙'!P54&amp;'入力用紙'!Q54&amp;'入力用紙'!R54&amp;'入力用紙'!S54&amp;'入力用紙'!T54)</f>
      </c>
      <c r="AG43" s="622"/>
      <c r="AH43" s="622"/>
      <c r="AI43" s="622"/>
      <c r="AJ43" s="622"/>
      <c r="AK43" s="622"/>
      <c r="AL43" s="622"/>
      <c r="AM43" s="622"/>
      <c r="AN43" s="622"/>
      <c r="AO43" s="622"/>
      <c r="AP43" s="622"/>
    </row>
    <row r="44" spans="1:42" ht="31.5" customHeight="1">
      <c r="A44" s="75">
        <v>12</v>
      </c>
      <c r="B44" s="632">
        <f>'入力用紙'!B56</f>
        <v>0</v>
      </c>
      <c r="C44" s="632"/>
      <c r="D44" s="632"/>
      <c r="E44" s="632"/>
      <c r="F44" s="632"/>
      <c r="G44" s="624">
        <f>'入力用紙'!C56</f>
        <v>0</v>
      </c>
      <c r="H44" s="625"/>
      <c r="I44" s="625"/>
      <c r="J44" s="625"/>
      <c r="K44" s="625"/>
      <c r="L44" s="625"/>
      <c r="M44" s="87"/>
      <c r="N44" s="625">
        <f>'入力用紙'!D56</f>
        <v>0</v>
      </c>
      <c r="O44" s="625"/>
      <c r="P44" s="625"/>
      <c r="Q44" s="625"/>
      <c r="R44" s="625"/>
      <c r="S44" s="626"/>
      <c r="T44" s="627">
        <f>'入力用紙'!E56</f>
        <v>0</v>
      </c>
      <c r="U44" s="627"/>
      <c r="V44" s="627"/>
      <c r="W44" s="627">
        <f>'入力用紙'!G56</f>
        <v>0</v>
      </c>
      <c r="X44" s="627"/>
      <c r="Y44" s="627"/>
      <c r="Z44" s="627">
        <f>'入力用紙'!I56</f>
        <v>0</v>
      </c>
      <c r="AA44" s="627"/>
      <c r="AB44" s="627"/>
      <c r="AC44" s="627">
        <f>'入力用紙'!K56</f>
        <v>0</v>
      </c>
      <c r="AD44" s="627"/>
      <c r="AE44" s="627"/>
      <c r="AF44" s="622">
        <f>IF('入力用紙'!T56="","","01"&amp;'入力用紙'!$P$7&amp;'入力用紙'!$Q$7&amp;'入力用紙'!$R$7&amp;'入力用紙'!N56&amp;'入力用紙'!O56&amp;'入力用紙'!P56&amp;'入力用紙'!Q56&amp;'入力用紙'!R56&amp;'入力用紙'!S56&amp;'入力用紙'!T56)</f>
      </c>
      <c r="AG44" s="622"/>
      <c r="AH44" s="622"/>
      <c r="AI44" s="622"/>
      <c r="AJ44" s="622"/>
      <c r="AK44" s="622"/>
      <c r="AL44" s="622"/>
      <c r="AM44" s="622"/>
      <c r="AN44" s="622"/>
      <c r="AO44" s="622"/>
      <c r="AP44" s="622"/>
    </row>
    <row r="45" spans="1:42" ht="31.5" customHeight="1">
      <c r="A45" s="75">
        <v>13</v>
      </c>
      <c r="B45" s="632">
        <f>'入力用紙'!B58</f>
        <v>0</v>
      </c>
      <c r="C45" s="632"/>
      <c r="D45" s="632"/>
      <c r="E45" s="632"/>
      <c r="F45" s="632"/>
      <c r="G45" s="624">
        <f>'入力用紙'!C58</f>
        <v>0</v>
      </c>
      <c r="H45" s="625"/>
      <c r="I45" s="625"/>
      <c r="J45" s="625"/>
      <c r="K45" s="625"/>
      <c r="L45" s="625"/>
      <c r="M45" s="87"/>
      <c r="N45" s="625">
        <f>'入力用紙'!D58</f>
        <v>0</v>
      </c>
      <c r="O45" s="625"/>
      <c r="P45" s="625"/>
      <c r="Q45" s="625"/>
      <c r="R45" s="625"/>
      <c r="S45" s="626"/>
      <c r="T45" s="627">
        <f>'入力用紙'!E58</f>
        <v>0</v>
      </c>
      <c r="U45" s="627"/>
      <c r="V45" s="627"/>
      <c r="W45" s="627">
        <f>'入力用紙'!G58</f>
        <v>0</v>
      </c>
      <c r="X45" s="627"/>
      <c r="Y45" s="627"/>
      <c r="Z45" s="627">
        <f>'入力用紙'!I58</f>
        <v>0</v>
      </c>
      <c r="AA45" s="627"/>
      <c r="AB45" s="627"/>
      <c r="AC45" s="627">
        <f>'入力用紙'!K58</f>
        <v>0</v>
      </c>
      <c r="AD45" s="627"/>
      <c r="AE45" s="627"/>
      <c r="AF45" s="622">
        <f>IF('入力用紙'!T58="","","01"&amp;'入力用紙'!$P$7&amp;'入力用紙'!$Q$7&amp;'入力用紙'!$R$7&amp;'入力用紙'!N58&amp;'入力用紙'!O58&amp;'入力用紙'!P58&amp;'入力用紙'!Q58&amp;'入力用紙'!R58&amp;'入力用紙'!S58&amp;'入力用紙'!T58)</f>
      </c>
      <c r="AG45" s="622"/>
      <c r="AH45" s="622"/>
      <c r="AI45" s="622"/>
      <c r="AJ45" s="622"/>
      <c r="AK45" s="622"/>
      <c r="AL45" s="622"/>
      <c r="AM45" s="622"/>
      <c r="AN45" s="622"/>
      <c r="AO45" s="622"/>
      <c r="AP45" s="622"/>
    </row>
    <row r="46" spans="1:42" ht="31.5" customHeight="1">
      <c r="A46" s="75">
        <v>14</v>
      </c>
      <c r="B46" s="632">
        <f>'入力用紙'!B60</f>
        <v>0</v>
      </c>
      <c r="C46" s="632"/>
      <c r="D46" s="632"/>
      <c r="E46" s="632"/>
      <c r="F46" s="632"/>
      <c r="G46" s="624">
        <f>'入力用紙'!C60</f>
        <v>0</v>
      </c>
      <c r="H46" s="625"/>
      <c r="I46" s="625"/>
      <c r="J46" s="625"/>
      <c r="K46" s="625"/>
      <c r="L46" s="625"/>
      <c r="M46" s="87"/>
      <c r="N46" s="625">
        <f>'入力用紙'!D60</f>
        <v>0</v>
      </c>
      <c r="O46" s="625"/>
      <c r="P46" s="625"/>
      <c r="Q46" s="625"/>
      <c r="R46" s="625"/>
      <c r="S46" s="626"/>
      <c r="T46" s="627">
        <f>'入力用紙'!E60</f>
        <v>0</v>
      </c>
      <c r="U46" s="627"/>
      <c r="V46" s="627"/>
      <c r="W46" s="627">
        <f>'入力用紙'!G60</f>
        <v>0</v>
      </c>
      <c r="X46" s="627"/>
      <c r="Y46" s="627"/>
      <c r="Z46" s="627">
        <f>'入力用紙'!I60</f>
        <v>0</v>
      </c>
      <c r="AA46" s="627"/>
      <c r="AB46" s="627"/>
      <c r="AC46" s="627">
        <f>'入力用紙'!K60</f>
        <v>0</v>
      </c>
      <c r="AD46" s="627"/>
      <c r="AE46" s="627"/>
      <c r="AF46" s="622">
        <f>IF('入力用紙'!T60="","","01"&amp;'入力用紙'!$P$7&amp;'入力用紙'!$Q$7&amp;'入力用紙'!$R$7&amp;'入力用紙'!N60&amp;'入力用紙'!O60&amp;'入力用紙'!P60&amp;'入力用紙'!Q60&amp;'入力用紙'!R60&amp;'入力用紙'!S60&amp;'入力用紙'!T60)</f>
      </c>
      <c r="AG46" s="622"/>
      <c r="AH46" s="622"/>
      <c r="AI46" s="622"/>
      <c r="AJ46" s="622"/>
      <c r="AK46" s="622"/>
      <c r="AL46" s="622"/>
      <c r="AM46" s="622"/>
      <c r="AN46" s="622"/>
      <c r="AO46" s="622"/>
      <c r="AP46" s="622"/>
    </row>
    <row r="47" spans="1:42" ht="31.5" customHeight="1">
      <c r="A47" s="75">
        <v>15</v>
      </c>
      <c r="B47" s="632">
        <f>'入力用紙'!B62</f>
        <v>0</v>
      </c>
      <c r="C47" s="632"/>
      <c r="D47" s="632"/>
      <c r="E47" s="632"/>
      <c r="F47" s="632"/>
      <c r="G47" s="624">
        <f>'入力用紙'!C62</f>
        <v>0</v>
      </c>
      <c r="H47" s="625"/>
      <c r="I47" s="625"/>
      <c r="J47" s="625"/>
      <c r="K47" s="625"/>
      <c r="L47" s="625"/>
      <c r="M47" s="87"/>
      <c r="N47" s="625">
        <f>'入力用紙'!D62</f>
        <v>0</v>
      </c>
      <c r="O47" s="625"/>
      <c r="P47" s="625"/>
      <c r="Q47" s="625"/>
      <c r="R47" s="625"/>
      <c r="S47" s="626"/>
      <c r="T47" s="627">
        <f>'入力用紙'!E62</f>
        <v>0</v>
      </c>
      <c r="U47" s="627"/>
      <c r="V47" s="627"/>
      <c r="W47" s="627">
        <f>'入力用紙'!G62</f>
        <v>0</v>
      </c>
      <c r="X47" s="627"/>
      <c r="Y47" s="627"/>
      <c r="Z47" s="627">
        <f>'入力用紙'!I62</f>
        <v>0</v>
      </c>
      <c r="AA47" s="627"/>
      <c r="AB47" s="627"/>
      <c r="AC47" s="627">
        <f>'入力用紙'!K62</f>
        <v>0</v>
      </c>
      <c r="AD47" s="627"/>
      <c r="AE47" s="627"/>
      <c r="AF47" s="622">
        <f>IF('入力用紙'!T62="","","01"&amp;'入力用紙'!$P$7&amp;'入力用紙'!$Q$7&amp;'入力用紙'!$R$7&amp;'入力用紙'!N62&amp;'入力用紙'!O62&amp;'入力用紙'!P62&amp;'入力用紙'!Q62&amp;'入力用紙'!R62&amp;'入力用紙'!S62&amp;'入力用紙'!T62)</f>
      </c>
      <c r="AG47" s="622"/>
      <c r="AH47" s="622"/>
      <c r="AI47" s="622"/>
      <c r="AJ47" s="622"/>
      <c r="AK47" s="622"/>
      <c r="AL47" s="622"/>
      <c r="AM47" s="622"/>
      <c r="AN47" s="622"/>
      <c r="AO47" s="622"/>
      <c r="AP47" s="622"/>
    </row>
    <row r="48" spans="1:42" ht="31.5" customHeight="1">
      <c r="A48" s="75">
        <v>16</v>
      </c>
      <c r="B48" s="632">
        <f>'入力用紙'!B64</f>
        <v>0</v>
      </c>
      <c r="C48" s="632"/>
      <c r="D48" s="632"/>
      <c r="E48" s="632"/>
      <c r="F48" s="632"/>
      <c r="G48" s="624">
        <f>'入力用紙'!C64</f>
        <v>0</v>
      </c>
      <c r="H48" s="625"/>
      <c r="I48" s="625"/>
      <c r="J48" s="625"/>
      <c r="K48" s="625"/>
      <c r="L48" s="625"/>
      <c r="M48" s="87"/>
      <c r="N48" s="625">
        <f>'入力用紙'!D64</f>
        <v>0</v>
      </c>
      <c r="O48" s="625"/>
      <c r="P48" s="625"/>
      <c r="Q48" s="625"/>
      <c r="R48" s="625"/>
      <c r="S48" s="626"/>
      <c r="T48" s="627">
        <f>'入力用紙'!E64</f>
        <v>0</v>
      </c>
      <c r="U48" s="627"/>
      <c r="V48" s="627"/>
      <c r="W48" s="627">
        <f>'入力用紙'!G64</f>
        <v>0</v>
      </c>
      <c r="X48" s="627"/>
      <c r="Y48" s="627"/>
      <c r="Z48" s="627">
        <f>'入力用紙'!I64</f>
        <v>0</v>
      </c>
      <c r="AA48" s="627"/>
      <c r="AB48" s="627"/>
      <c r="AC48" s="627">
        <f>'入力用紙'!K64</f>
        <v>0</v>
      </c>
      <c r="AD48" s="627"/>
      <c r="AE48" s="627"/>
      <c r="AF48" s="622">
        <f>IF('入力用紙'!T64="","","01"&amp;'入力用紙'!$P$7&amp;'入力用紙'!$Q$7&amp;'入力用紙'!$R$7&amp;'入力用紙'!N64&amp;'入力用紙'!O64&amp;'入力用紙'!P64&amp;'入力用紙'!Q64&amp;'入力用紙'!R64&amp;'入力用紙'!S64&amp;'入力用紙'!T64)</f>
      </c>
      <c r="AG48" s="622"/>
      <c r="AH48" s="622"/>
      <c r="AI48" s="622"/>
      <c r="AJ48" s="622"/>
      <c r="AK48" s="622"/>
      <c r="AL48" s="622"/>
      <c r="AM48" s="622"/>
      <c r="AN48" s="622"/>
      <c r="AO48" s="622"/>
      <c r="AP48" s="622"/>
    </row>
    <row r="49" spans="1:42" ht="31.5" customHeight="1">
      <c r="A49" s="75">
        <v>17</v>
      </c>
      <c r="B49" s="632">
        <f>'入力用紙'!B66</f>
        <v>0</v>
      </c>
      <c r="C49" s="632"/>
      <c r="D49" s="632"/>
      <c r="E49" s="632"/>
      <c r="F49" s="632"/>
      <c r="G49" s="624">
        <f>'入力用紙'!C66</f>
        <v>0</v>
      </c>
      <c r="H49" s="625"/>
      <c r="I49" s="625"/>
      <c r="J49" s="625"/>
      <c r="K49" s="625"/>
      <c r="L49" s="625"/>
      <c r="M49" s="87"/>
      <c r="N49" s="625">
        <f>'入力用紙'!D66</f>
        <v>0</v>
      </c>
      <c r="O49" s="625"/>
      <c r="P49" s="625"/>
      <c r="Q49" s="625"/>
      <c r="R49" s="625"/>
      <c r="S49" s="626"/>
      <c r="T49" s="627">
        <f>'入力用紙'!E66</f>
        <v>0</v>
      </c>
      <c r="U49" s="627"/>
      <c r="V49" s="627"/>
      <c r="W49" s="627">
        <f>'入力用紙'!G66</f>
        <v>0</v>
      </c>
      <c r="X49" s="627"/>
      <c r="Y49" s="627"/>
      <c r="Z49" s="627">
        <f>'入力用紙'!I66</f>
        <v>0</v>
      </c>
      <c r="AA49" s="627"/>
      <c r="AB49" s="627"/>
      <c r="AC49" s="627">
        <f>'入力用紙'!K66</f>
        <v>0</v>
      </c>
      <c r="AD49" s="627"/>
      <c r="AE49" s="627"/>
      <c r="AF49" s="622">
        <f>IF('入力用紙'!T66="","","01"&amp;'入力用紙'!$P$7&amp;'入力用紙'!$Q$7&amp;'入力用紙'!$R$7&amp;'入力用紙'!N66&amp;'入力用紙'!O66&amp;'入力用紙'!P66&amp;'入力用紙'!Q66&amp;'入力用紙'!R66&amp;'入力用紙'!S66&amp;'入力用紙'!T66)</f>
      </c>
      <c r="AG49" s="622"/>
      <c r="AH49" s="622"/>
      <c r="AI49" s="622"/>
      <c r="AJ49" s="622"/>
      <c r="AK49" s="622"/>
      <c r="AL49" s="622"/>
      <c r="AM49" s="622"/>
      <c r="AN49" s="622"/>
      <c r="AO49" s="622"/>
      <c r="AP49" s="622"/>
    </row>
    <row r="50" spans="1:42" ht="13.5">
      <c r="A50" s="6"/>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6"/>
      <c r="AO50" s="6"/>
      <c r="AP50" s="6"/>
    </row>
    <row r="51" spans="1:42" ht="12.75" customHeight="1">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row>
    <row r="52" ht="14.25">
      <c r="B52" s="128" t="s">
        <v>50</v>
      </c>
    </row>
    <row r="53" ht="16.5" customHeight="1"/>
    <row r="54" spans="2:12" ht="13.5" customHeight="1">
      <c r="B54" s="628" t="str">
        <f ca="1">IF('入力用紙'!$C$5="","平成27年　　月　　日",TODAY())</f>
        <v>平成27年　　月　　日</v>
      </c>
      <c r="C54" s="628"/>
      <c r="D54" s="628"/>
      <c r="E54" s="628"/>
      <c r="F54" s="628"/>
      <c r="G54" s="628"/>
      <c r="H54" s="628"/>
      <c r="I54" s="628"/>
      <c r="J54" s="628"/>
      <c r="K54" s="628"/>
      <c r="L54" s="628"/>
    </row>
    <row r="55" spans="2:12" ht="13.5" customHeight="1">
      <c r="B55" s="628"/>
      <c r="C55" s="628"/>
      <c r="D55" s="628"/>
      <c r="E55" s="628"/>
      <c r="F55" s="628"/>
      <c r="G55" s="628"/>
      <c r="H55" s="628"/>
      <c r="I55" s="628"/>
      <c r="J55" s="628"/>
      <c r="K55" s="628"/>
      <c r="L55" s="628"/>
    </row>
    <row r="56" spans="2:12" ht="15.75" customHeight="1">
      <c r="B56" s="12"/>
      <c r="C56" s="12"/>
      <c r="D56" s="12"/>
      <c r="E56" s="12"/>
      <c r="F56" s="12"/>
      <c r="G56" s="12"/>
      <c r="H56" s="12"/>
      <c r="I56" s="12"/>
      <c r="J56" s="12"/>
      <c r="K56" s="12"/>
      <c r="L56" s="12"/>
    </row>
    <row r="57" spans="11:35" ht="16.5" customHeight="1">
      <c r="K57" s="629" t="s">
        <v>22</v>
      </c>
      <c r="L57" s="629"/>
      <c r="M57" s="629"/>
      <c r="N57" s="629"/>
      <c r="O57" s="629"/>
      <c r="P57" s="629"/>
      <c r="R57" s="630">
        <f>IF('入力用紙'!$C$5="","",'入力用紙'!$C$5&amp;"高等学校")</f>
      </c>
      <c r="S57" s="630"/>
      <c r="T57" s="630"/>
      <c r="U57" s="630"/>
      <c r="V57" s="630"/>
      <c r="W57" s="630"/>
      <c r="X57" s="630"/>
      <c r="Y57" s="630"/>
      <c r="Z57" s="630"/>
      <c r="AA57" s="630"/>
      <c r="AB57" s="630"/>
      <c r="AC57" s="630"/>
      <c r="AD57" s="630"/>
      <c r="AE57" s="630"/>
      <c r="AF57" s="630"/>
      <c r="AG57" s="630"/>
      <c r="AH57" s="630"/>
      <c r="AI57" s="630"/>
    </row>
    <row r="58" spans="11:35" ht="16.5" customHeight="1">
      <c r="K58" s="629"/>
      <c r="L58" s="629"/>
      <c r="M58" s="629"/>
      <c r="N58" s="629"/>
      <c r="O58" s="629"/>
      <c r="P58" s="629"/>
      <c r="R58" s="630"/>
      <c r="S58" s="630"/>
      <c r="T58" s="630"/>
      <c r="U58" s="630"/>
      <c r="V58" s="630"/>
      <c r="W58" s="630"/>
      <c r="X58" s="630"/>
      <c r="Y58" s="630"/>
      <c r="Z58" s="630"/>
      <c r="AA58" s="630"/>
      <c r="AB58" s="630"/>
      <c r="AC58" s="630"/>
      <c r="AD58" s="630"/>
      <c r="AE58" s="630"/>
      <c r="AF58" s="630"/>
      <c r="AG58" s="630"/>
      <c r="AH58" s="630"/>
      <c r="AI58" s="630"/>
    </row>
    <row r="59" spans="11:35" ht="15.75" customHeight="1">
      <c r="K59" s="7"/>
      <c r="L59" s="7"/>
      <c r="M59" s="7"/>
      <c r="N59" s="7"/>
      <c r="O59" s="7"/>
      <c r="P59" s="7"/>
      <c r="R59" s="10"/>
      <c r="S59" s="10"/>
      <c r="T59" s="10"/>
      <c r="U59" s="10"/>
      <c r="V59" s="10"/>
      <c r="W59" s="10"/>
      <c r="X59" s="10"/>
      <c r="Y59" s="10"/>
      <c r="Z59" s="10"/>
      <c r="AA59" s="10"/>
      <c r="AB59" s="10"/>
      <c r="AC59" s="10"/>
      <c r="AD59" s="10"/>
      <c r="AE59" s="10"/>
      <c r="AF59" s="10"/>
      <c r="AG59" s="10"/>
      <c r="AH59" s="10"/>
      <c r="AI59" s="10"/>
    </row>
    <row r="60" spans="11:35" ht="16.5" customHeight="1">
      <c r="K60" s="629" t="s">
        <v>29</v>
      </c>
      <c r="L60" s="629"/>
      <c r="M60" s="629"/>
      <c r="N60" s="629"/>
      <c r="O60" s="629"/>
      <c r="P60" s="629"/>
      <c r="R60" s="631">
        <f>IF('入力用紙'!$C$7="","",'入力用紙'!$C$7)</f>
      </c>
      <c r="S60" s="631"/>
      <c r="T60" s="631"/>
      <c r="U60" s="631"/>
      <c r="V60" s="631"/>
      <c r="W60" s="631"/>
      <c r="X60" s="631"/>
      <c r="Y60" s="92"/>
      <c r="Z60" s="631">
        <f>IF('入力用紙'!$D$7="","",'入力用紙'!$D$7)</f>
      </c>
      <c r="AA60" s="631"/>
      <c r="AB60" s="631"/>
      <c r="AC60" s="631"/>
      <c r="AD60" s="631"/>
      <c r="AE60" s="631"/>
      <c r="AF60" s="631"/>
      <c r="AG60" s="9"/>
      <c r="AH60" s="9"/>
      <c r="AI60" s="9"/>
    </row>
    <row r="61" spans="11:35" ht="16.5" customHeight="1">
      <c r="K61" s="629"/>
      <c r="L61" s="629"/>
      <c r="M61" s="629"/>
      <c r="N61" s="629"/>
      <c r="O61" s="629"/>
      <c r="P61" s="629"/>
      <c r="R61" s="631"/>
      <c r="S61" s="631"/>
      <c r="T61" s="631"/>
      <c r="U61" s="631"/>
      <c r="V61" s="631"/>
      <c r="W61" s="631"/>
      <c r="X61" s="631"/>
      <c r="Y61" s="92"/>
      <c r="Z61" s="631"/>
      <c r="AA61" s="631"/>
      <c r="AB61" s="631"/>
      <c r="AC61" s="631"/>
      <c r="AD61" s="631"/>
      <c r="AE61" s="631"/>
      <c r="AF61" s="631"/>
      <c r="AG61" s="9"/>
      <c r="AH61" s="9"/>
      <c r="AI61" s="11" t="s">
        <v>30</v>
      </c>
    </row>
    <row r="62" spans="1:45" ht="36" customHeight="1">
      <c r="A62" s="647" t="str">
        <f>'入力用紙'!C2&amp;"　"&amp;'入力用紙'!D2&amp;"申込書（女子個人戦）"</f>
        <v>平成30年度　第68回北海道高等学校柔道大会空知支部予選会申込書（女子個人戦）</v>
      </c>
      <c r="B62" s="647"/>
      <c r="C62" s="647"/>
      <c r="D62" s="647"/>
      <c r="E62" s="647"/>
      <c r="F62" s="647"/>
      <c r="G62" s="647"/>
      <c r="H62" s="647"/>
      <c r="I62" s="647"/>
      <c r="J62" s="647"/>
      <c r="K62" s="647"/>
      <c r="L62" s="647"/>
      <c r="M62" s="647"/>
      <c r="N62" s="647"/>
      <c r="O62" s="647"/>
      <c r="P62" s="647"/>
      <c r="Q62" s="647"/>
      <c r="R62" s="647"/>
      <c r="S62" s="647"/>
      <c r="T62" s="647"/>
      <c r="U62" s="647"/>
      <c r="V62" s="647"/>
      <c r="W62" s="647"/>
      <c r="X62" s="647"/>
      <c r="Y62" s="647"/>
      <c r="Z62" s="647"/>
      <c r="AA62" s="647"/>
      <c r="AB62" s="647"/>
      <c r="AC62" s="647"/>
      <c r="AD62" s="647"/>
      <c r="AE62" s="647"/>
      <c r="AF62" s="647"/>
      <c r="AG62" s="647"/>
      <c r="AH62" s="647"/>
      <c r="AI62" s="647"/>
      <c r="AJ62" s="647"/>
      <c r="AK62" s="647"/>
      <c r="AL62" s="647"/>
      <c r="AM62" s="647"/>
      <c r="AN62" s="647"/>
      <c r="AO62" s="647"/>
      <c r="AP62" s="647"/>
      <c r="AQ62" s="9"/>
      <c r="AR62" s="9"/>
      <c r="AS62" s="9"/>
    </row>
    <row r="63" ht="12" customHeight="1"/>
    <row r="64" spans="1:40" ht="31.5" customHeight="1">
      <c r="A64" s="648" t="s">
        <v>22</v>
      </c>
      <c r="B64" s="648"/>
      <c r="C64" s="648"/>
      <c r="E64" s="649">
        <f>IF('入力用紙'!$C$5="","",'入力用紙'!$C$5&amp;"高等学校")</f>
      </c>
      <c r="F64" s="650"/>
      <c r="G64" s="650"/>
      <c r="H64" s="650"/>
      <c r="I64" s="650"/>
      <c r="J64" s="650"/>
      <c r="K64" s="650"/>
      <c r="L64" s="650"/>
      <c r="M64" s="650"/>
      <c r="N64" s="650"/>
      <c r="O64" s="650"/>
      <c r="P64" s="650"/>
      <c r="Q64" s="650"/>
      <c r="R64" s="651"/>
      <c r="X64" s="648" t="s">
        <v>23</v>
      </c>
      <c r="Y64" s="648"/>
      <c r="Z64" s="648"/>
      <c r="AB64" s="652">
        <f>'入力用紙'!$Z$8</f>
        <v>0</v>
      </c>
      <c r="AC64" s="653"/>
      <c r="AD64" s="653"/>
      <c r="AE64" s="653"/>
      <c r="AF64" s="653"/>
      <c r="AG64" s="653"/>
      <c r="AH64" s="91"/>
      <c r="AI64" s="653">
        <f>'入力用紙'!$AA$8</f>
        <v>0</v>
      </c>
      <c r="AJ64" s="653"/>
      <c r="AK64" s="653"/>
      <c r="AL64" s="653"/>
      <c r="AM64" s="653"/>
      <c r="AN64" s="654"/>
    </row>
    <row r="65" ht="15" customHeight="1"/>
    <row r="66" spans="1:42" ht="26.25" customHeight="1" hidden="1">
      <c r="A66" s="6" t="s">
        <v>14</v>
      </c>
      <c r="B66" s="6"/>
      <c r="C66" s="6"/>
      <c r="D66" s="6"/>
      <c r="E66" s="6"/>
      <c r="F66" s="6"/>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row>
    <row r="67" spans="1:42" ht="17.25" customHeight="1" hidden="1">
      <c r="A67" s="6"/>
      <c r="B67" s="6"/>
      <c r="C67" s="6"/>
      <c r="D67" s="6"/>
      <c r="E67" s="6"/>
      <c r="F67" s="5"/>
      <c r="G67" s="638" t="s">
        <v>24</v>
      </c>
      <c r="H67" s="639"/>
      <c r="I67" s="639"/>
      <c r="J67" s="639"/>
      <c r="K67" s="639"/>
      <c r="L67" s="639"/>
      <c r="M67" s="639"/>
      <c r="N67" s="639"/>
      <c r="O67" s="639"/>
      <c r="P67" s="639"/>
      <c r="Q67" s="639"/>
      <c r="R67" s="639"/>
      <c r="S67" s="640"/>
      <c r="T67" s="638" t="s">
        <v>10</v>
      </c>
      <c r="U67" s="639"/>
      <c r="V67" s="641"/>
      <c r="W67" s="639" t="s">
        <v>11</v>
      </c>
      <c r="X67" s="639"/>
      <c r="Y67" s="640"/>
      <c r="Z67" s="638" t="s">
        <v>6</v>
      </c>
      <c r="AA67" s="639"/>
      <c r="AB67" s="641"/>
      <c r="AC67" s="639" t="s">
        <v>7</v>
      </c>
      <c r="AD67" s="639"/>
      <c r="AE67" s="640"/>
      <c r="AF67" s="636" t="s">
        <v>27</v>
      </c>
      <c r="AG67" s="636"/>
      <c r="AH67" s="636"/>
      <c r="AI67" s="636"/>
      <c r="AJ67" s="636"/>
      <c r="AK67" s="636"/>
      <c r="AL67" s="636"/>
      <c r="AM67" s="636"/>
      <c r="AN67" s="636"/>
      <c r="AO67" s="636"/>
      <c r="AP67" s="637"/>
    </row>
    <row r="68" spans="1:42" ht="30" customHeight="1" hidden="1">
      <c r="A68" s="5"/>
      <c r="B68" s="632" t="s">
        <v>25</v>
      </c>
      <c r="C68" s="632"/>
      <c r="D68" s="632"/>
      <c r="E68" s="632"/>
      <c r="F68" s="632"/>
      <c r="G68" s="624">
        <f>'入力用紙'!Z14</f>
        <v>0</v>
      </c>
      <c r="H68" s="625"/>
      <c r="I68" s="625"/>
      <c r="J68" s="625"/>
      <c r="K68" s="625"/>
      <c r="L68" s="625"/>
      <c r="M68" s="87"/>
      <c r="N68" s="625">
        <f>'入力用紙'!AA14</f>
        <v>0</v>
      </c>
      <c r="O68" s="625"/>
      <c r="P68" s="625"/>
      <c r="Q68" s="625"/>
      <c r="R68" s="625"/>
      <c r="S68" s="626"/>
      <c r="T68" s="627">
        <f>'入力用紙'!AB14</f>
        <v>0</v>
      </c>
      <c r="U68" s="627"/>
      <c r="V68" s="627"/>
      <c r="W68" s="627">
        <f>'入力用紙'!AD14</f>
        <v>0</v>
      </c>
      <c r="X68" s="627"/>
      <c r="Y68" s="627"/>
      <c r="Z68" s="627">
        <f>'入力用紙'!AF14</f>
        <v>0</v>
      </c>
      <c r="AA68" s="627"/>
      <c r="AB68" s="627"/>
      <c r="AC68" s="627">
        <f>'入力用紙'!AH14</f>
        <v>0</v>
      </c>
      <c r="AD68" s="627"/>
      <c r="AE68" s="627"/>
      <c r="AF68" s="642">
        <f>IF('入力用紙'!AQ14="","","01"&amp;'入力用紙'!$P$7&amp;'入力用紙'!$Q$7&amp;'入力用紙'!$R$7&amp;'入力用紙'!AK14&amp;'入力用紙'!AL14&amp;'入力用紙'!AM14&amp;'入力用紙'!AN14&amp;'入力用紙'!AO14&amp;'入力用紙'!AP14&amp;'入力用紙'!AQ14)</f>
      </c>
      <c r="AG68" s="642"/>
      <c r="AH68" s="642"/>
      <c r="AI68" s="642"/>
      <c r="AJ68" s="642"/>
      <c r="AK68" s="642"/>
      <c r="AL68" s="642"/>
      <c r="AM68" s="642"/>
      <c r="AN68" s="642"/>
      <c r="AO68" s="642"/>
      <c r="AP68" s="642"/>
    </row>
    <row r="69" spans="1:42" ht="30" customHeight="1" hidden="1">
      <c r="A69" s="5"/>
      <c r="B69" s="632" t="s">
        <v>36</v>
      </c>
      <c r="C69" s="632"/>
      <c r="D69" s="632"/>
      <c r="E69" s="632"/>
      <c r="F69" s="632"/>
      <c r="G69" s="624">
        <f>'入力用紙'!Z16</f>
        <v>0</v>
      </c>
      <c r="H69" s="625"/>
      <c r="I69" s="625"/>
      <c r="J69" s="625"/>
      <c r="K69" s="625"/>
      <c r="L69" s="625"/>
      <c r="M69" s="87"/>
      <c r="N69" s="625">
        <f>'入力用紙'!AA16</f>
        <v>0</v>
      </c>
      <c r="O69" s="625"/>
      <c r="P69" s="625"/>
      <c r="Q69" s="625"/>
      <c r="R69" s="625"/>
      <c r="S69" s="626"/>
      <c r="T69" s="627">
        <f>'入力用紙'!AB16</f>
        <v>0</v>
      </c>
      <c r="U69" s="627"/>
      <c r="V69" s="627"/>
      <c r="W69" s="627">
        <f>'入力用紙'!AD16</f>
        <v>0</v>
      </c>
      <c r="X69" s="627"/>
      <c r="Y69" s="627"/>
      <c r="Z69" s="627">
        <f>'入力用紙'!AF16</f>
        <v>0</v>
      </c>
      <c r="AA69" s="627"/>
      <c r="AB69" s="627"/>
      <c r="AC69" s="627">
        <f>'入力用紙'!AH16</f>
        <v>0</v>
      </c>
      <c r="AD69" s="627"/>
      <c r="AE69" s="627"/>
      <c r="AF69" s="642">
        <f>IF('入力用紙'!AQ16="","","01"&amp;'入力用紙'!$P$7&amp;'入力用紙'!$Q$7&amp;'入力用紙'!$R$7&amp;'入力用紙'!AK16&amp;'入力用紙'!AL16&amp;'入力用紙'!AM16&amp;'入力用紙'!AN16&amp;'入力用紙'!AO16&amp;'入力用紙'!AP16&amp;'入力用紙'!AQ16)</f>
      </c>
      <c r="AG69" s="642"/>
      <c r="AH69" s="642"/>
      <c r="AI69" s="642"/>
      <c r="AJ69" s="642"/>
      <c r="AK69" s="642"/>
      <c r="AL69" s="642"/>
      <c r="AM69" s="642"/>
      <c r="AN69" s="642"/>
      <c r="AO69" s="642"/>
      <c r="AP69" s="642"/>
    </row>
    <row r="70" spans="1:42" ht="30" customHeight="1" hidden="1">
      <c r="A70" s="5"/>
      <c r="B70" s="632" t="s">
        <v>37</v>
      </c>
      <c r="C70" s="632"/>
      <c r="D70" s="632"/>
      <c r="E70" s="632"/>
      <c r="F70" s="632"/>
      <c r="G70" s="624">
        <f>'入力用紙'!Z18</f>
        <v>0</v>
      </c>
      <c r="H70" s="625"/>
      <c r="I70" s="625"/>
      <c r="J70" s="625"/>
      <c r="K70" s="625"/>
      <c r="L70" s="625"/>
      <c r="M70" s="87"/>
      <c r="N70" s="625">
        <f>'入力用紙'!AA18</f>
        <v>0</v>
      </c>
      <c r="O70" s="625"/>
      <c r="P70" s="625"/>
      <c r="Q70" s="625"/>
      <c r="R70" s="625"/>
      <c r="S70" s="626"/>
      <c r="T70" s="627">
        <f>'入力用紙'!AB18</f>
        <v>0</v>
      </c>
      <c r="U70" s="627"/>
      <c r="V70" s="627"/>
      <c r="W70" s="627">
        <f>'入力用紙'!AD18</f>
        <v>0</v>
      </c>
      <c r="X70" s="627"/>
      <c r="Y70" s="627"/>
      <c r="Z70" s="627">
        <f>'入力用紙'!AF18</f>
        <v>0</v>
      </c>
      <c r="AA70" s="627"/>
      <c r="AB70" s="627"/>
      <c r="AC70" s="627">
        <f>'入力用紙'!AH18</f>
        <v>0</v>
      </c>
      <c r="AD70" s="627"/>
      <c r="AE70" s="627"/>
      <c r="AF70" s="642">
        <f>IF('入力用紙'!AQ18="","","01"&amp;'入力用紙'!$P$7&amp;'入力用紙'!$Q$7&amp;'入力用紙'!$R$7&amp;'入力用紙'!AK18&amp;'入力用紙'!AL18&amp;'入力用紙'!AM18&amp;'入力用紙'!AN18&amp;'入力用紙'!AO18&amp;'入力用紙'!AP18&amp;'入力用紙'!AQ18)</f>
      </c>
      <c r="AG70" s="642"/>
      <c r="AH70" s="642"/>
      <c r="AI70" s="642"/>
      <c r="AJ70" s="642"/>
      <c r="AK70" s="642"/>
      <c r="AL70" s="642"/>
      <c r="AM70" s="642"/>
      <c r="AN70" s="642"/>
      <c r="AO70" s="642"/>
      <c r="AP70" s="642"/>
    </row>
    <row r="71" spans="1:42" ht="30" customHeight="1" hidden="1">
      <c r="A71" s="5"/>
      <c r="B71" s="632" t="s">
        <v>26</v>
      </c>
      <c r="C71" s="632"/>
      <c r="D71" s="632"/>
      <c r="E71" s="632"/>
      <c r="F71" s="632"/>
      <c r="G71" s="624">
        <f>'入力用紙'!Z20</f>
        <v>0</v>
      </c>
      <c r="H71" s="625"/>
      <c r="I71" s="625"/>
      <c r="J71" s="625"/>
      <c r="K71" s="625"/>
      <c r="L71" s="625"/>
      <c r="M71" s="87"/>
      <c r="N71" s="625">
        <f>'入力用紙'!AA20</f>
        <v>0</v>
      </c>
      <c r="O71" s="625"/>
      <c r="P71" s="625"/>
      <c r="Q71" s="625"/>
      <c r="R71" s="625"/>
      <c r="S71" s="626"/>
      <c r="T71" s="627">
        <f>'入力用紙'!AB20</f>
        <v>0</v>
      </c>
      <c r="U71" s="627"/>
      <c r="V71" s="627"/>
      <c r="W71" s="627">
        <f>'入力用紙'!AD20</f>
        <v>0</v>
      </c>
      <c r="X71" s="627"/>
      <c r="Y71" s="627"/>
      <c r="Z71" s="627">
        <f>'入力用紙'!AF20</f>
        <v>0</v>
      </c>
      <c r="AA71" s="627"/>
      <c r="AB71" s="627"/>
      <c r="AC71" s="627">
        <f>'入力用紙'!AH20</f>
        <v>0</v>
      </c>
      <c r="AD71" s="627"/>
      <c r="AE71" s="627"/>
      <c r="AF71" s="642">
        <f>IF('入力用紙'!AQ20="","","01"&amp;'入力用紙'!$P$7&amp;'入力用紙'!$Q$7&amp;'入力用紙'!$R$7&amp;'入力用紙'!AK20&amp;'入力用紙'!AL20&amp;'入力用紙'!AM20&amp;'入力用紙'!AN20&amp;'入力用紙'!AO20&amp;'入力用紙'!AP20&amp;'入力用紙'!AQ20)</f>
      </c>
      <c r="AG71" s="642"/>
      <c r="AH71" s="642"/>
      <c r="AI71" s="642"/>
      <c r="AJ71" s="642"/>
      <c r="AK71" s="642"/>
      <c r="AL71" s="642"/>
      <c r="AM71" s="642"/>
      <c r="AN71" s="642"/>
      <c r="AO71" s="642"/>
      <c r="AP71" s="642"/>
    </row>
    <row r="72" spans="1:42" ht="30" customHeight="1" hidden="1">
      <c r="A72" s="5"/>
      <c r="B72" s="645" t="s">
        <v>26</v>
      </c>
      <c r="C72" s="645"/>
      <c r="D72" s="645"/>
      <c r="E72" s="645"/>
      <c r="F72" s="645"/>
      <c r="G72" s="624" t="e">
        <f>入力用紙!#REF!</f>
        <v>#REF!</v>
      </c>
      <c r="H72" s="625"/>
      <c r="I72" s="625"/>
      <c r="J72" s="625"/>
      <c r="K72" s="625"/>
      <c r="L72" s="625"/>
      <c r="M72" s="87"/>
      <c r="N72" s="625" t="e">
        <f>入力用紙!#REF!</f>
        <v>#REF!</v>
      </c>
      <c r="O72" s="625"/>
      <c r="P72" s="625"/>
      <c r="Q72" s="625"/>
      <c r="R72" s="625"/>
      <c r="S72" s="626"/>
      <c r="T72" s="646" t="e">
        <f>入力用紙!#REF!</f>
        <v>#REF!</v>
      </c>
      <c r="U72" s="646"/>
      <c r="V72" s="646"/>
      <c r="W72" s="627">
        <f>'入力用紙'!AD22</f>
        <v>0</v>
      </c>
      <c r="X72" s="627"/>
      <c r="Y72" s="627"/>
      <c r="Z72" s="627">
        <f>'入力用紙'!AF22</f>
        <v>0</v>
      </c>
      <c r="AA72" s="627"/>
      <c r="AB72" s="627"/>
      <c r="AC72" s="627">
        <f>'入力用紙'!AH22</f>
        <v>0</v>
      </c>
      <c r="AD72" s="627"/>
      <c r="AE72" s="627"/>
      <c r="AF72" s="642">
        <f>IF('入力用紙'!AQ22="","","01"&amp;'入力用紙'!$P$7&amp;'入力用紙'!$Q$7&amp;'入力用紙'!$R$7&amp;'入力用紙'!AK22&amp;'入力用紙'!AL22&amp;'入力用紙'!AM22&amp;'入力用紙'!AN22&amp;'入力用紙'!AO22&amp;'入力用紙'!AP22&amp;'入力用紙'!AQ22)</f>
      </c>
      <c r="AG72" s="642"/>
      <c r="AH72" s="642"/>
      <c r="AI72" s="642"/>
      <c r="AJ72" s="642"/>
      <c r="AK72" s="642"/>
      <c r="AL72" s="642"/>
      <c r="AM72" s="642"/>
      <c r="AN72" s="642"/>
      <c r="AO72" s="642"/>
      <c r="AP72" s="642"/>
    </row>
    <row r="73" spans="1:42" ht="30" customHeight="1" hidden="1">
      <c r="A73" s="5"/>
      <c r="B73" s="643" t="s">
        <v>21</v>
      </c>
      <c r="C73" s="644"/>
      <c r="D73" s="644"/>
      <c r="E73" s="644"/>
      <c r="F73" s="644"/>
      <c r="G73" s="624">
        <f>'入力用紙'!Z22</f>
        <v>0</v>
      </c>
      <c r="H73" s="625"/>
      <c r="I73" s="625"/>
      <c r="J73" s="625"/>
      <c r="K73" s="625"/>
      <c r="L73" s="625"/>
      <c r="M73" s="87"/>
      <c r="N73" s="625">
        <f>'入力用紙'!AA22</f>
        <v>0</v>
      </c>
      <c r="O73" s="625"/>
      <c r="P73" s="625"/>
      <c r="Q73" s="625"/>
      <c r="R73" s="625"/>
      <c r="S73" s="626"/>
      <c r="T73" s="634">
        <f>'入力用紙'!AB22</f>
        <v>0</v>
      </c>
      <c r="U73" s="634"/>
      <c r="V73" s="635"/>
      <c r="W73" s="6"/>
      <c r="X73" s="6"/>
      <c r="Y73" s="6"/>
      <c r="Z73" s="6"/>
      <c r="AA73" s="6"/>
      <c r="AB73" s="6"/>
      <c r="AC73" s="6"/>
      <c r="AD73" s="6"/>
      <c r="AE73" s="6"/>
      <c r="AF73" s="8"/>
      <c r="AG73" s="8"/>
      <c r="AH73" s="8"/>
      <c r="AI73" s="8"/>
      <c r="AJ73" s="8"/>
      <c r="AK73" s="8"/>
      <c r="AL73" s="8"/>
      <c r="AM73" s="8"/>
      <c r="AN73" s="8"/>
      <c r="AO73" s="8"/>
      <c r="AP73" s="8"/>
    </row>
    <row r="74" spans="3:20" ht="16.5" customHeight="1" hidden="1">
      <c r="C74" s="14"/>
      <c r="D74" s="14"/>
      <c r="E74" s="14"/>
      <c r="F74" s="14"/>
      <c r="G74" s="14"/>
      <c r="H74" s="14"/>
      <c r="I74" s="14"/>
      <c r="J74" s="14"/>
      <c r="K74" s="14"/>
      <c r="L74" s="14"/>
      <c r="M74" s="14"/>
      <c r="N74" s="14"/>
      <c r="O74" s="14"/>
      <c r="P74" s="14"/>
      <c r="Q74" s="14"/>
      <c r="R74" s="14"/>
      <c r="S74" s="14"/>
      <c r="T74" s="14"/>
    </row>
    <row r="75" spans="1:42" ht="17.25" customHeight="1" hidden="1">
      <c r="A75" s="6" t="s">
        <v>15</v>
      </c>
      <c r="B75" s="6"/>
      <c r="C75" s="6"/>
      <c r="D75" s="6"/>
      <c r="E75" s="6"/>
      <c r="F75" s="6"/>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row>
    <row r="76" spans="1:42" ht="30" customHeight="1">
      <c r="A76" s="74" t="s">
        <v>40</v>
      </c>
      <c r="B76" s="638" t="s">
        <v>28</v>
      </c>
      <c r="C76" s="639"/>
      <c r="D76" s="639"/>
      <c r="E76" s="639"/>
      <c r="F76" s="640"/>
      <c r="G76" s="638" t="s">
        <v>24</v>
      </c>
      <c r="H76" s="639"/>
      <c r="I76" s="639"/>
      <c r="J76" s="639"/>
      <c r="K76" s="639"/>
      <c r="L76" s="639"/>
      <c r="M76" s="639"/>
      <c r="N76" s="639"/>
      <c r="O76" s="639"/>
      <c r="P76" s="639"/>
      <c r="Q76" s="639"/>
      <c r="R76" s="639"/>
      <c r="S76" s="640"/>
      <c r="T76" s="638" t="s">
        <v>10</v>
      </c>
      <c r="U76" s="639"/>
      <c r="V76" s="641"/>
      <c r="W76" s="639" t="s">
        <v>11</v>
      </c>
      <c r="X76" s="639"/>
      <c r="Y76" s="640"/>
      <c r="Z76" s="638" t="s">
        <v>6</v>
      </c>
      <c r="AA76" s="639"/>
      <c r="AB76" s="641"/>
      <c r="AC76" s="639" t="s">
        <v>7</v>
      </c>
      <c r="AD76" s="639"/>
      <c r="AE76" s="640"/>
      <c r="AF76" s="636" t="s">
        <v>27</v>
      </c>
      <c r="AG76" s="636"/>
      <c r="AH76" s="636"/>
      <c r="AI76" s="636"/>
      <c r="AJ76" s="636"/>
      <c r="AK76" s="636"/>
      <c r="AL76" s="636"/>
      <c r="AM76" s="636"/>
      <c r="AN76" s="636"/>
      <c r="AO76" s="636"/>
      <c r="AP76" s="637"/>
    </row>
    <row r="77" spans="1:42" ht="30" customHeight="1">
      <c r="A77" s="75">
        <v>1</v>
      </c>
      <c r="B77" s="632">
        <f>'入力用紙'!Y34</f>
        <v>0</v>
      </c>
      <c r="C77" s="632"/>
      <c r="D77" s="632"/>
      <c r="E77" s="632"/>
      <c r="F77" s="632"/>
      <c r="G77" s="633">
        <f>'入力用紙'!Z34</f>
        <v>0</v>
      </c>
      <c r="H77" s="634"/>
      <c r="I77" s="634"/>
      <c r="J77" s="634"/>
      <c r="K77" s="634"/>
      <c r="L77" s="634"/>
      <c r="M77" s="87"/>
      <c r="N77" s="634">
        <f>'入力用紙'!AA34</f>
        <v>0</v>
      </c>
      <c r="O77" s="634"/>
      <c r="P77" s="634"/>
      <c r="Q77" s="634"/>
      <c r="R77" s="634"/>
      <c r="S77" s="635"/>
      <c r="T77" s="627">
        <f>'入力用紙'!AB34</f>
        <v>0</v>
      </c>
      <c r="U77" s="627"/>
      <c r="V77" s="627"/>
      <c r="W77" s="627">
        <f>'入力用紙'!AD34</f>
        <v>0</v>
      </c>
      <c r="X77" s="627"/>
      <c r="Y77" s="627"/>
      <c r="Z77" s="627">
        <f>'入力用紙'!AF34</f>
        <v>0</v>
      </c>
      <c r="AA77" s="627"/>
      <c r="AB77" s="627"/>
      <c r="AC77" s="627">
        <f>'入力用紙'!AH34</f>
        <v>0</v>
      </c>
      <c r="AD77" s="627"/>
      <c r="AE77" s="627"/>
      <c r="AF77" s="622">
        <f>IF('入力用紙'!AQ34="","","01"&amp;'入力用紙'!$P$7&amp;'入力用紙'!$Q$7&amp;'入力用紙'!$R$7&amp;'入力用紙'!AK34&amp;'入力用紙'!AL34&amp;'入力用紙'!AM34&amp;'入力用紙'!AN34&amp;'入力用紙'!AO34&amp;'入力用紙'!AP34&amp;'入力用紙'!AQ34)</f>
      </c>
      <c r="AG77" s="622"/>
      <c r="AH77" s="622"/>
      <c r="AI77" s="622"/>
      <c r="AJ77" s="622"/>
      <c r="AK77" s="622"/>
      <c r="AL77" s="622"/>
      <c r="AM77" s="622"/>
      <c r="AN77" s="622"/>
      <c r="AO77" s="622"/>
      <c r="AP77" s="622"/>
    </row>
    <row r="78" spans="1:42" ht="30" customHeight="1">
      <c r="A78" s="75">
        <v>2</v>
      </c>
      <c r="B78" s="632">
        <f>'入力用紙'!Y36</f>
        <v>0</v>
      </c>
      <c r="C78" s="632"/>
      <c r="D78" s="632"/>
      <c r="E78" s="632"/>
      <c r="F78" s="632"/>
      <c r="G78" s="633">
        <f>'入力用紙'!Z36</f>
        <v>0</v>
      </c>
      <c r="H78" s="634"/>
      <c r="I78" s="634"/>
      <c r="J78" s="634"/>
      <c r="K78" s="634"/>
      <c r="L78" s="634"/>
      <c r="M78" s="87"/>
      <c r="N78" s="634">
        <f>'入力用紙'!AA36</f>
        <v>0</v>
      </c>
      <c r="O78" s="634"/>
      <c r="P78" s="634"/>
      <c r="Q78" s="634"/>
      <c r="R78" s="634"/>
      <c r="S78" s="635"/>
      <c r="T78" s="627">
        <f>'入力用紙'!AB36</f>
        <v>0</v>
      </c>
      <c r="U78" s="627"/>
      <c r="V78" s="627"/>
      <c r="W78" s="627">
        <f>'入力用紙'!AD36</f>
        <v>0</v>
      </c>
      <c r="X78" s="627"/>
      <c r="Y78" s="627"/>
      <c r="Z78" s="627">
        <f>'入力用紙'!AF36</f>
        <v>0</v>
      </c>
      <c r="AA78" s="627"/>
      <c r="AB78" s="627"/>
      <c r="AC78" s="627">
        <f>'入力用紙'!AH36</f>
        <v>0</v>
      </c>
      <c r="AD78" s="627"/>
      <c r="AE78" s="627"/>
      <c r="AF78" s="622">
        <f>IF('入力用紙'!AQ36="","","01"&amp;'入力用紙'!$P$7&amp;'入力用紙'!$Q$7&amp;'入力用紙'!$R$7&amp;'入力用紙'!AK36&amp;'入力用紙'!AL36&amp;'入力用紙'!AM36&amp;'入力用紙'!AN36&amp;'入力用紙'!AO36&amp;'入力用紙'!AP36&amp;'入力用紙'!AQ36)</f>
      </c>
      <c r="AG78" s="622"/>
      <c r="AH78" s="622"/>
      <c r="AI78" s="622"/>
      <c r="AJ78" s="622"/>
      <c r="AK78" s="622"/>
      <c r="AL78" s="622"/>
      <c r="AM78" s="622"/>
      <c r="AN78" s="622"/>
      <c r="AO78" s="622"/>
      <c r="AP78" s="622"/>
    </row>
    <row r="79" spans="1:42" ht="30" customHeight="1">
      <c r="A79" s="75">
        <v>3</v>
      </c>
      <c r="B79" s="632">
        <f>'入力用紙'!Y38</f>
        <v>0</v>
      </c>
      <c r="C79" s="632"/>
      <c r="D79" s="632"/>
      <c r="E79" s="632"/>
      <c r="F79" s="632"/>
      <c r="G79" s="633">
        <f>'入力用紙'!Z38</f>
        <v>0</v>
      </c>
      <c r="H79" s="634"/>
      <c r="I79" s="634"/>
      <c r="J79" s="634"/>
      <c r="K79" s="634"/>
      <c r="L79" s="634"/>
      <c r="M79" s="87"/>
      <c r="N79" s="634">
        <f>'入力用紙'!AA38</f>
        <v>0</v>
      </c>
      <c r="O79" s="634"/>
      <c r="P79" s="634"/>
      <c r="Q79" s="634"/>
      <c r="R79" s="634"/>
      <c r="S79" s="635"/>
      <c r="T79" s="627">
        <f>'入力用紙'!AB38</f>
        <v>0</v>
      </c>
      <c r="U79" s="627"/>
      <c r="V79" s="627"/>
      <c r="W79" s="627">
        <f>'入力用紙'!AD38</f>
        <v>0</v>
      </c>
      <c r="X79" s="627"/>
      <c r="Y79" s="627"/>
      <c r="Z79" s="627">
        <f>'入力用紙'!AF38</f>
        <v>0</v>
      </c>
      <c r="AA79" s="627"/>
      <c r="AB79" s="627"/>
      <c r="AC79" s="627">
        <f>'入力用紙'!AH38</f>
        <v>0</v>
      </c>
      <c r="AD79" s="627"/>
      <c r="AE79" s="627"/>
      <c r="AF79" s="622">
        <f>IF('入力用紙'!AQ38="","","01"&amp;'入力用紙'!$P$7&amp;'入力用紙'!$Q$7&amp;'入力用紙'!$R$7&amp;'入力用紙'!AK38&amp;'入力用紙'!AL38&amp;'入力用紙'!AM38&amp;'入力用紙'!AN38&amp;'入力用紙'!AO38&amp;'入力用紙'!AP38&amp;'入力用紙'!AQ38)</f>
      </c>
      <c r="AG79" s="622"/>
      <c r="AH79" s="622"/>
      <c r="AI79" s="622"/>
      <c r="AJ79" s="622"/>
      <c r="AK79" s="622"/>
      <c r="AL79" s="622"/>
      <c r="AM79" s="622"/>
      <c r="AN79" s="622"/>
      <c r="AO79" s="622"/>
      <c r="AP79" s="622"/>
    </row>
    <row r="80" spans="1:42" ht="30" customHeight="1">
      <c r="A80" s="75">
        <v>4</v>
      </c>
      <c r="B80" s="632">
        <f>'入力用紙'!Y40</f>
        <v>0</v>
      </c>
      <c r="C80" s="632"/>
      <c r="D80" s="632"/>
      <c r="E80" s="632"/>
      <c r="F80" s="632"/>
      <c r="G80" s="633">
        <f>'入力用紙'!Z40</f>
        <v>0</v>
      </c>
      <c r="H80" s="634"/>
      <c r="I80" s="634"/>
      <c r="J80" s="634"/>
      <c r="K80" s="634"/>
      <c r="L80" s="634"/>
      <c r="M80" s="87"/>
      <c r="N80" s="634">
        <f>'入力用紙'!AA40</f>
        <v>0</v>
      </c>
      <c r="O80" s="634"/>
      <c r="P80" s="634"/>
      <c r="Q80" s="634"/>
      <c r="R80" s="634"/>
      <c r="S80" s="635"/>
      <c r="T80" s="627">
        <f>'入力用紙'!AB40</f>
        <v>0</v>
      </c>
      <c r="U80" s="627"/>
      <c r="V80" s="627"/>
      <c r="W80" s="627">
        <f>'入力用紙'!AD40</f>
        <v>0</v>
      </c>
      <c r="X80" s="627"/>
      <c r="Y80" s="627"/>
      <c r="Z80" s="627">
        <f>'入力用紙'!AF40</f>
        <v>0</v>
      </c>
      <c r="AA80" s="627"/>
      <c r="AB80" s="627"/>
      <c r="AC80" s="627">
        <f>'入力用紙'!AH40</f>
        <v>0</v>
      </c>
      <c r="AD80" s="627"/>
      <c r="AE80" s="627"/>
      <c r="AF80" s="622">
        <f>IF('入力用紙'!AQ40="","","01"&amp;'入力用紙'!$P$7&amp;'入力用紙'!$Q$7&amp;'入力用紙'!$R$7&amp;'入力用紙'!AK40&amp;'入力用紙'!AL40&amp;'入力用紙'!AM40&amp;'入力用紙'!AN40&amp;'入力用紙'!AO40&amp;'入力用紙'!AP40&amp;'入力用紙'!AQ40)</f>
      </c>
      <c r="AG80" s="622"/>
      <c r="AH80" s="622"/>
      <c r="AI80" s="622"/>
      <c r="AJ80" s="622"/>
      <c r="AK80" s="622"/>
      <c r="AL80" s="622"/>
      <c r="AM80" s="622"/>
      <c r="AN80" s="622"/>
      <c r="AO80" s="622"/>
      <c r="AP80" s="622"/>
    </row>
    <row r="81" spans="1:42" ht="30" customHeight="1">
      <c r="A81" s="75">
        <v>5</v>
      </c>
      <c r="B81" s="632">
        <f>'入力用紙'!Y42</f>
        <v>0</v>
      </c>
      <c r="C81" s="632"/>
      <c r="D81" s="632"/>
      <c r="E81" s="632"/>
      <c r="F81" s="632"/>
      <c r="G81" s="633">
        <f>'入力用紙'!Z42</f>
        <v>0</v>
      </c>
      <c r="H81" s="634"/>
      <c r="I81" s="634"/>
      <c r="J81" s="634"/>
      <c r="K81" s="634"/>
      <c r="L81" s="634"/>
      <c r="M81" s="87"/>
      <c r="N81" s="634">
        <f>'入力用紙'!AA42</f>
        <v>0</v>
      </c>
      <c r="O81" s="634"/>
      <c r="P81" s="634"/>
      <c r="Q81" s="634"/>
      <c r="R81" s="634"/>
      <c r="S81" s="635"/>
      <c r="T81" s="627">
        <f>'入力用紙'!AB42</f>
        <v>0</v>
      </c>
      <c r="U81" s="627"/>
      <c r="V81" s="627"/>
      <c r="W81" s="627">
        <f>'入力用紙'!AD42</f>
        <v>0</v>
      </c>
      <c r="X81" s="627"/>
      <c r="Y81" s="627"/>
      <c r="Z81" s="627">
        <f>'入力用紙'!AF42</f>
        <v>0</v>
      </c>
      <c r="AA81" s="627"/>
      <c r="AB81" s="627"/>
      <c r="AC81" s="627">
        <f>'入力用紙'!AH42</f>
        <v>0</v>
      </c>
      <c r="AD81" s="627"/>
      <c r="AE81" s="627"/>
      <c r="AF81" s="622">
        <f>IF('入力用紙'!AQ42="","","01"&amp;'入力用紙'!$P$7&amp;'入力用紙'!$Q$7&amp;'入力用紙'!$R$7&amp;'入力用紙'!AK42&amp;'入力用紙'!AL42&amp;'入力用紙'!AM42&amp;'入力用紙'!AN42&amp;'入力用紙'!AO42&amp;'入力用紙'!AP42&amp;'入力用紙'!AQ42)</f>
      </c>
      <c r="AG81" s="622"/>
      <c r="AH81" s="622"/>
      <c r="AI81" s="622"/>
      <c r="AJ81" s="622"/>
      <c r="AK81" s="622"/>
      <c r="AL81" s="622"/>
      <c r="AM81" s="622"/>
      <c r="AN81" s="622"/>
      <c r="AO81" s="622"/>
      <c r="AP81" s="622"/>
    </row>
    <row r="82" spans="1:42" ht="30" customHeight="1">
      <c r="A82" s="75">
        <v>6</v>
      </c>
      <c r="B82" s="632">
        <f>'入力用紙'!Y44</f>
        <v>0</v>
      </c>
      <c r="C82" s="632"/>
      <c r="D82" s="632"/>
      <c r="E82" s="632"/>
      <c r="F82" s="632"/>
      <c r="G82" s="633">
        <f>'入力用紙'!Z44</f>
        <v>0</v>
      </c>
      <c r="H82" s="634"/>
      <c r="I82" s="634"/>
      <c r="J82" s="634"/>
      <c r="K82" s="634"/>
      <c r="L82" s="634"/>
      <c r="M82" s="87"/>
      <c r="N82" s="634">
        <f>'入力用紙'!AA44</f>
        <v>0</v>
      </c>
      <c r="O82" s="634"/>
      <c r="P82" s="634"/>
      <c r="Q82" s="634"/>
      <c r="R82" s="634"/>
      <c r="S82" s="635"/>
      <c r="T82" s="627">
        <f>'入力用紙'!AB44</f>
        <v>0</v>
      </c>
      <c r="U82" s="627"/>
      <c r="V82" s="627"/>
      <c r="W82" s="627">
        <f>'入力用紙'!AD44</f>
        <v>0</v>
      </c>
      <c r="X82" s="627"/>
      <c r="Y82" s="627"/>
      <c r="Z82" s="627">
        <f>'入力用紙'!AF44</f>
        <v>0</v>
      </c>
      <c r="AA82" s="627"/>
      <c r="AB82" s="627"/>
      <c r="AC82" s="627">
        <f>'入力用紙'!AH44</f>
        <v>0</v>
      </c>
      <c r="AD82" s="627"/>
      <c r="AE82" s="627"/>
      <c r="AF82" s="622">
        <f>IF('入力用紙'!AQ44="","","01"&amp;'入力用紙'!$P$7&amp;'入力用紙'!$Q$7&amp;'入力用紙'!$R$7&amp;'入力用紙'!AK44&amp;'入力用紙'!AL44&amp;'入力用紙'!AM44&amp;'入力用紙'!AN44&amp;'入力用紙'!AO44&amp;'入力用紙'!AP44&amp;'入力用紙'!AQ44)</f>
      </c>
      <c r="AG82" s="622"/>
      <c r="AH82" s="622"/>
      <c r="AI82" s="622"/>
      <c r="AJ82" s="622"/>
      <c r="AK82" s="622"/>
      <c r="AL82" s="622"/>
      <c r="AM82" s="622"/>
      <c r="AN82" s="622"/>
      <c r="AO82" s="622"/>
      <c r="AP82" s="622"/>
    </row>
    <row r="83" spans="1:42" ht="30" customHeight="1">
      <c r="A83" s="75">
        <v>7</v>
      </c>
      <c r="B83" s="632">
        <f>'入力用紙'!Y46</f>
        <v>0</v>
      </c>
      <c r="C83" s="632"/>
      <c r="D83" s="632"/>
      <c r="E83" s="632"/>
      <c r="F83" s="632"/>
      <c r="G83" s="633">
        <f>'入力用紙'!Z46</f>
        <v>0</v>
      </c>
      <c r="H83" s="634"/>
      <c r="I83" s="634"/>
      <c r="J83" s="634"/>
      <c r="K83" s="634"/>
      <c r="L83" s="634"/>
      <c r="M83" s="87"/>
      <c r="N83" s="634">
        <f>'入力用紙'!AA46</f>
        <v>0</v>
      </c>
      <c r="O83" s="634"/>
      <c r="P83" s="634"/>
      <c r="Q83" s="634"/>
      <c r="R83" s="634"/>
      <c r="S83" s="635"/>
      <c r="T83" s="627">
        <f>'入力用紙'!AB46</f>
        <v>0</v>
      </c>
      <c r="U83" s="627"/>
      <c r="V83" s="627"/>
      <c r="W83" s="627">
        <f>'入力用紙'!AD46</f>
        <v>0</v>
      </c>
      <c r="X83" s="627"/>
      <c r="Y83" s="627"/>
      <c r="Z83" s="627">
        <f>'入力用紙'!AF46</f>
        <v>0</v>
      </c>
      <c r="AA83" s="627"/>
      <c r="AB83" s="627"/>
      <c r="AC83" s="627">
        <f>'入力用紙'!AH46</f>
        <v>0</v>
      </c>
      <c r="AD83" s="627"/>
      <c r="AE83" s="627"/>
      <c r="AF83" s="622">
        <f>IF('入力用紙'!AQ46="","","01"&amp;'入力用紙'!$P$7&amp;'入力用紙'!$Q$7&amp;'入力用紙'!$R$7&amp;'入力用紙'!AK46&amp;'入力用紙'!AL46&amp;'入力用紙'!AM46&amp;'入力用紙'!AN46&amp;'入力用紙'!AO46&amp;'入力用紙'!AP46&amp;'入力用紙'!AQ46)</f>
      </c>
      <c r="AG83" s="622"/>
      <c r="AH83" s="622"/>
      <c r="AI83" s="622"/>
      <c r="AJ83" s="622"/>
      <c r="AK83" s="622"/>
      <c r="AL83" s="622"/>
      <c r="AM83" s="622"/>
      <c r="AN83" s="622"/>
      <c r="AO83" s="622"/>
      <c r="AP83" s="622"/>
    </row>
    <row r="84" spans="1:42" ht="30" customHeight="1">
      <c r="A84" s="75">
        <v>8</v>
      </c>
      <c r="B84" s="632">
        <f>'入力用紙'!Y48</f>
        <v>0</v>
      </c>
      <c r="C84" s="632"/>
      <c r="D84" s="632"/>
      <c r="E84" s="632"/>
      <c r="F84" s="632"/>
      <c r="G84" s="633">
        <f>'入力用紙'!Z48</f>
        <v>0</v>
      </c>
      <c r="H84" s="634"/>
      <c r="I84" s="634"/>
      <c r="J84" s="634"/>
      <c r="K84" s="634"/>
      <c r="L84" s="634"/>
      <c r="M84" s="87"/>
      <c r="N84" s="634">
        <f>'入力用紙'!AA48</f>
        <v>0</v>
      </c>
      <c r="O84" s="634"/>
      <c r="P84" s="634"/>
      <c r="Q84" s="634"/>
      <c r="R84" s="634"/>
      <c r="S84" s="635"/>
      <c r="T84" s="627">
        <f>'入力用紙'!AB48</f>
        <v>0</v>
      </c>
      <c r="U84" s="627"/>
      <c r="V84" s="627"/>
      <c r="W84" s="627">
        <f>'入力用紙'!AD48</f>
        <v>0</v>
      </c>
      <c r="X84" s="627"/>
      <c r="Y84" s="627"/>
      <c r="Z84" s="627">
        <f>'入力用紙'!AF48</f>
        <v>0</v>
      </c>
      <c r="AA84" s="627"/>
      <c r="AB84" s="627"/>
      <c r="AC84" s="627">
        <f>'入力用紙'!AH48</f>
        <v>0</v>
      </c>
      <c r="AD84" s="627"/>
      <c r="AE84" s="627"/>
      <c r="AF84" s="622">
        <f>IF('入力用紙'!AQ48="","","01"&amp;'入力用紙'!$P$7&amp;'入力用紙'!$Q$7&amp;'入力用紙'!$R$7&amp;'入力用紙'!AK48&amp;'入力用紙'!AL48&amp;'入力用紙'!AM48&amp;'入力用紙'!AN48&amp;'入力用紙'!AO48&amp;'入力用紙'!AP48&amp;'入力用紙'!AQ48)</f>
      </c>
      <c r="AG84" s="622"/>
      <c r="AH84" s="622"/>
      <c r="AI84" s="622"/>
      <c r="AJ84" s="622"/>
      <c r="AK84" s="622"/>
      <c r="AL84" s="622"/>
      <c r="AM84" s="622"/>
      <c r="AN84" s="622"/>
      <c r="AO84" s="622"/>
      <c r="AP84" s="622"/>
    </row>
    <row r="85" spans="1:42" ht="30" customHeight="1">
      <c r="A85" s="75">
        <v>9</v>
      </c>
      <c r="B85" s="632">
        <f>'入力用紙'!Y50</f>
        <v>0</v>
      </c>
      <c r="C85" s="632"/>
      <c r="D85" s="632"/>
      <c r="E85" s="632"/>
      <c r="F85" s="632"/>
      <c r="G85" s="633">
        <f>'入力用紙'!Z50</f>
        <v>0</v>
      </c>
      <c r="H85" s="634"/>
      <c r="I85" s="634"/>
      <c r="J85" s="634"/>
      <c r="K85" s="634"/>
      <c r="L85" s="634"/>
      <c r="M85" s="87"/>
      <c r="N85" s="634">
        <f>'入力用紙'!AA50</f>
        <v>0</v>
      </c>
      <c r="O85" s="634"/>
      <c r="P85" s="634"/>
      <c r="Q85" s="634"/>
      <c r="R85" s="634"/>
      <c r="S85" s="635"/>
      <c r="T85" s="627">
        <f>'入力用紙'!AB50</f>
        <v>0</v>
      </c>
      <c r="U85" s="627"/>
      <c r="V85" s="627"/>
      <c r="W85" s="627">
        <f>'入力用紙'!AD50</f>
        <v>0</v>
      </c>
      <c r="X85" s="627"/>
      <c r="Y85" s="627"/>
      <c r="Z85" s="627">
        <f>'入力用紙'!AF50</f>
        <v>0</v>
      </c>
      <c r="AA85" s="627"/>
      <c r="AB85" s="627"/>
      <c r="AC85" s="627">
        <f>'入力用紙'!AH50</f>
        <v>0</v>
      </c>
      <c r="AD85" s="627"/>
      <c r="AE85" s="627"/>
      <c r="AF85" s="622">
        <f>IF('入力用紙'!AQ50="","","01"&amp;'入力用紙'!$P$7&amp;'入力用紙'!$Q$7&amp;'入力用紙'!$R$7&amp;'入力用紙'!AK50&amp;'入力用紙'!AL50&amp;'入力用紙'!AM50&amp;'入力用紙'!AN50&amp;'入力用紙'!AO50&amp;'入力用紙'!AP50&amp;'入力用紙'!AQ50)</f>
      </c>
      <c r="AG85" s="622"/>
      <c r="AH85" s="622"/>
      <c r="AI85" s="622"/>
      <c r="AJ85" s="622"/>
      <c r="AK85" s="622"/>
      <c r="AL85" s="622"/>
      <c r="AM85" s="622"/>
      <c r="AN85" s="622"/>
      <c r="AO85" s="622"/>
      <c r="AP85" s="622"/>
    </row>
    <row r="86" spans="1:42" ht="30" customHeight="1">
      <c r="A86" s="75">
        <v>10</v>
      </c>
      <c r="B86" s="632">
        <f>'入力用紙'!Y52</f>
        <v>0</v>
      </c>
      <c r="C86" s="632"/>
      <c r="D86" s="632"/>
      <c r="E86" s="632"/>
      <c r="F86" s="632"/>
      <c r="G86" s="633">
        <f>'入力用紙'!Z52</f>
        <v>0</v>
      </c>
      <c r="H86" s="634"/>
      <c r="I86" s="634"/>
      <c r="J86" s="634"/>
      <c r="K86" s="634"/>
      <c r="L86" s="634"/>
      <c r="M86" s="87"/>
      <c r="N86" s="634">
        <f>'入力用紙'!AA52</f>
        <v>0</v>
      </c>
      <c r="O86" s="634"/>
      <c r="P86" s="634"/>
      <c r="Q86" s="634"/>
      <c r="R86" s="634"/>
      <c r="S86" s="635"/>
      <c r="T86" s="627">
        <f>'入力用紙'!AB52</f>
        <v>0</v>
      </c>
      <c r="U86" s="627"/>
      <c r="V86" s="627"/>
      <c r="W86" s="627">
        <f>'入力用紙'!AD52</f>
        <v>0</v>
      </c>
      <c r="X86" s="627"/>
      <c r="Y86" s="627"/>
      <c r="Z86" s="627">
        <f>'入力用紙'!AF52</f>
        <v>0</v>
      </c>
      <c r="AA86" s="627"/>
      <c r="AB86" s="627"/>
      <c r="AC86" s="627">
        <f>'入力用紙'!AH52</f>
        <v>0</v>
      </c>
      <c r="AD86" s="627"/>
      <c r="AE86" s="627"/>
      <c r="AF86" s="622">
        <f>IF('入力用紙'!AQ52="","","01"&amp;'入力用紙'!$P$7&amp;'入力用紙'!$Q$7&amp;'入力用紙'!$R$7&amp;'入力用紙'!AK52&amp;'入力用紙'!AL52&amp;'入力用紙'!AM52&amp;'入力用紙'!AN52&amp;'入力用紙'!AO52&amp;'入力用紙'!AP52&amp;'入力用紙'!AQ52)</f>
      </c>
      <c r="AG86" s="622"/>
      <c r="AH86" s="622"/>
      <c r="AI86" s="622"/>
      <c r="AJ86" s="622"/>
      <c r="AK86" s="622"/>
      <c r="AL86" s="622"/>
      <c r="AM86" s="622"/>
      <c r="AN86" s="622"/>
      <c r="AO86" s="622"/>
      <c r="AP86" s="622"/>
    </row>
    <row r="87" spans="1:42" ht="30" customHeight="1">
      <c r="A87" s="75">
        <v>11</v>
      </c>
      <c r="B87" s="632">
        <f>'入力用紙'!Y54</f>
        <v>0</v>
      </c>
      <c r="C87" s="632"/>
      <c r="D87" s="632"/>
      <c r="E87" s="632"/>
      <c r="F87" s="632"/>
      <c r="G87" s="633">
        <f>'入力用紙'!Z54</f>
        <v>0</v>
      </c>
      <c r="H87" s="634"/>
      <c r="I87" s="634"/>
      <c r="J87" s="634"/>
      <c r="K87" s="634"/>
      <c r="L87" s="634"/>
      <c r="M87" s="87"/>
      <c r="N87" s="634">
        <f>'入力用紙'!AA54</f>
        <v>0</v>
      </c>
      <c r="O87" s="634"/>
      <c r="P87" s="634"/>
      <c r="Q87" s="634"/>
      <c r="R87" s="634"/>
      <c r="S87" s="635"/>
      <c r="T87" s="627">
        <f>'入力用紙'!AB54</f>
        <v>0</v>
      </c>
      <c r="U87" s="627"/>
      <c r="V87" s="627"/>
      <c r="W87" s="627">
        <f>'入力用紙'!AD54</f>
        <v>0</v>
      </c>
      <c r="X87" s="627"/>
      <c r="Y87" s="627"/>
      <c r="Z87" s="627">
        <f>'入力用紙'!AF54</f>
        <v>0</v>
      </c>
      <c r="AA87" s="627"/>
      <c r="AB87" s="627"/>
      <c r="AC87" s="627">
        <f>'入力用紙'!AH54</f>
        <v>0</v>
      </c>
      <c r="AD87" s="627"/>
      <c r="AE87" s="627"/>
      <c r="AF87" s="622">
        <f>IF('入力用紙'!AQ54="","","01"&amp;'入力用紙'!$P$7&amp;'入力用紙'!$Q$7&amp;'入力用紙'!$R$7&amp;'入力用紙'!AK54&amp;'入力用紙'!AL54&amp;'入力用紙'!AM54&amp;'入力用紙'!AN54&amp;'入力用紙'!AO54&amp;'入力用紙'!AP54&amp;'入力用紙'!AQ54)</f>
      </c>
      <c r="AG87" s="622"/>
      <c r="AH87" s="622"/>
      <c r="AI87" s="622"/>
      <c r="AJ87" s="622"/>
      <c r="AK87" s="622"/>
      <c r="AL87" s="622"/>
      <c r="AM87" s="622"/>
      <c r="AN87" s="622"/>
      <c r="AO87" s="622"/>
      <c r="AP87" s="622"/>
    </row>
    <row r="88" spans="1:42" ht="30" customHeight="1">
      <c r="A88" s="75">
        <v>12</v>
      </c>
      <c r="B88" s="632">
        <f>'入力用紙'!Y62</f>
        <v>0</v>
      </c>
      <c r="C88" s="632"/>
      <c r="D88" s="632"/>
      <c r="E88" s="632"/>
      <c r="F88" s="632"/>
      <c r="G88" s="633">
        <f>'入力用紙'!Z62</f>
        <v>0</v>
      </c>
      <c r="H88" s="634"/>
      <c r="I88" s="634"/>
      <c r="J88" s="634"/>
      <c r="K88" s="634"/>
      <c r="L88" s="634"/>
      <c r="M88" s="87"/>
      <c r="N88" s="634">
        <f>'入力用紙'!AA62</f>
        <v>0</v>
      </c>
      <c r="O88" s="634"/>
      <c r="P88" s="634"/>
      <c r="Q88" s="634"/>
      <c r="R88" s="634"/>
      <c r="S88" s="635"/>
      <c r="T88" s="627">
        <f>'入力用紙'!AB62</f>
        <v>0</v>
      </c>
      <c r="U88" s="627"/>
      <c r="V88" s="627"/>
      <c r="W88" s="627">
        <f>'入力用紙'!AD62</f>
        <v>0</v>
      </c>
      <c r="X88" s="627"/>
      <c r="Y88" s="627"/>
      <c r="Z88" s="627">
        <f>'入力用紙'!AF62</f>
        <v>0</v>
      </c>
      <c r="AA88" s="627"/>
      <c r="AB88" s="627"/>
      <c r="AC88" s="627">
        <f>'入力用紙'!AH62</f>
        <v>0</v>
      </c>
      <c r="AD88" s="627"/>
      <c r="AE88" s="627"/>
      <c r="AF88" s="622">
        <f>IF('入力用紙'!AQ62="","","01"&amp;'入力用紙'!$P$7&amp;'入力用紙'!$Q$7&amp;'入力用紙'!$R$7&amp;'入力用紙'!AK62&amp;'入力用紙'!AL62&amp;'入力用紙'!AM62&amp;'入力用紙'!AN62&amp;'入力用紙'!AO62&amp;'入力用紙'!AP62&amp;'入力用紙'!AQ62)</f>
      </c>
      <c r="AG88" s="622"/>
      <c r="AH88" s="622"/>
      <c r="AI88" s="622"/>
      <c r="AJ88" s="622"/>
      <c r="AK88" s="622"/>
      <c r="AL88" s="622"/>
      <c r="AM88" s="622"/>
      <c r="AN88" s="622"/>
      <c r="AO88" s="622"/>
      <c r="AP88" s="622"/>
    </row>
    <row r="89" spans="1:42" ht="13.5">
      <c r="A89" s="6"/>
      <c r="B89" s="14"/>
      <c r="C89" s="14"/>
      <c r="D89" s="14"/>
      <c r="E89" s="14"/>
      <c r="F89" s="14"/>
      <c r="G89" s="14"/>
      <c r="H89" s="14"/>
      <c r="I89" s="14"/>
      <c r="J89" s="14"/>
      <c r="K89" s="14"/>
      <c r="L89" s="14"/>
      <c r="M89" s="14"/>
      <c r="N89" s="14"/>
      <c r="O89" s="14"/>
      <c r="P89" s="14"/>
      <c r="Q89" s="14"/>
      <c r="R89" s="14"/>
      <c r="S89" s="14"/>
      <c r="T89" s="14"/>
      <c r="U89" s="14"/>
      <c r="V89" s="14"/>
      <c r="W89" s="14"/>
      <c r="X89" s="14"/>
      <c r="Y89" s="14"/>
      <c r="Z89" s="14"/>
      <c r="AA89" s="14"/>
      <c r="AB89" s="14"/>
      <c r="AC89" s="14"/>
      <c r="AD89" s="14"/>
      <c r="AE89" s="14"/>
      <c r="AF89" s="14"/>
      <c r="AG89" s="14"/>
      <c r="AH89" s="14"/>
      <c r="AI89" s="14"/>
      <c r="AJ89" s="14"/>
      <c r="AK89" s="14"/>
      <c r="AL89" s="14"/>
      <c r="AM89" s="14"/>
      <c r="AN89" s="6"/>
      <c r="AO89" s="6"/>
      <c r="AP89" s="6"/>
    </row>
    <row r="90" ht="16.5" customHeight="1">
      <c r="B90" s="128" t="s">
        <v>50</v>
      </c>
    </row>
    <row r="91" ht="13.5" customHeight="1"/>
    <row r="92" spans="2:12" ht="13.5" customHeight="1">
      <c r="B92" s="628" t="str">
        <f ca="1">IF('入力用紙'!$C$5="","平成27年　　月　　日",TODAY())</f>
        <v>平成27年　　月　　日</v>
      </c>
      <c r="C92" s="628"/>
      <c r="D92" s="628"/>
      <c r="E92" s="628"/>
      <c r="F92" s="628"/>
      <c r="G92" s="628"/>
      <c r="H92" s="628"/>
      <c r="I92" s="628"/>
      <c r="J92" s="628"/>
      <c r="K92" s="628"/>
      <c r="L92" s="628"/>
    </row>
    <row r="93" spans="2:12" ht="15.75" customHeight="1">
      <c r="B93" s="628"/>
      <c r="C93" s="628"/>
      <c r="D93" s="628"/>
      <c r="E93" s="628"/>
      <c r="F93" s="628"/>
      <c r="G93" s="628"/>
      <c r="H93" s="628"/>
      <c r="I93" s="628"/>
      <c r="J93" s="628"/>
      <c r="K93" s="628"/>
      <c r="L93" s="628"/>
    </row>
    <row r="94" spans="2:12" ht="16.5" customHeight="1">
      <c r="B94" s="12"/>
      <c r="C94" s="12"/>
      <c r="D94" s="12"/>
      <c r="E94" s="12"/>
      <c r="F94" s="12"/>
      <c r="G94" s="12"/>
      <c r="H94" s="12"/>
      <c r="I94" s="12"/>
      <c r="J94" s="12"/>
      <c r="K94" s="12"/>
      <c r="L94" s="12"/>
    </row>
    <row r="95" spans="11:35" ht="16.5" customHeight="1">
      <c r="K95" s="629" t="s">
        <v>22</v>
      </c>
      <c r="L95" s="629"/>
      <c r="M95" s="629"/>
      <c r="N95" s="629"/>
      <c r="O95" s="629"/>
      <c r="P95" s="629"/>
      <c r="R95" s="630">
        <f>IF('入力用紙'!$C$5="","",'入力用紙'!$C$5&amp;"高等学校")</f>
      </c>
      <c r="S95" s="630"/>
      <c r="T95" s="630"/>
      <c r="U95" s="630"/>
      <c r="V95" s="630"/>
      <c r="W95" s="630"/>
      <c r="X95" s="630"/>
      <c r="Y95" s="630"/>
      <c r="Z95" s="630"/>
      <c r="AA95" s="630"/>
      <c r="AB95" s="630"/>
      <c r="AC95" s="630"/>
      <c r="AD95" s="630"/>
      <c r="AE95" s="630"/>
      <c r="AF95" s="630"/>
      <c r="AG95" s="630"/>
      <c r="AH95" s="630"/>
      <c r="AI95" s="630"/>
    </row>
    <row r="96" spans="11:35" ht="15.75" customHeight="1">
      <c r="K96" s="629"/>
      <c r="L96" s="629"/>
      <c r="M96" s="629"/>
      <c r="N96" s="629"/>
      <c r="O96" s="629"/>
      <c r="P96" s="629"/>
      <c r="R96" s="630"/>
      <c r="S96" s="630"/>
      <c r="T96" s="630"/>
      <c r="U96" s="630"/>
      <c r="V96" s="630"/>
      <c r="W96" s="630"/>
      <c r="X96" s="630"/>
      <c r="Y96" s="630"/>
      <c r="Z96" s="630"/>
      <c r="AA96" s="630"/>
      <c r="AB96" s="630"/>
      <c r="AC96" s="630"/>
      <c r="AD96" s="630"/>
      <c r="AE96" s="630"/>
      <c r="AF96" s="630"/>
      <c r="AG96" s="630"/>
      <c r="AH96" s="630"/>
      <c r="AI96" s="630"/>
    </row>
    <row r="97" spans="11:35" ht="16.5" customHeight="1">
      <c r="K97" s="7"/>
      <c r="L97" s="7"/>
      <c r="M97" s="7"/>
      <c r="N97" s="7"/>
      <c r="O97" s="7"/>
      <c r="P97" s="7"/>
      <c r="R97" s="10"/>
      <c r="S97" s="10"/>
      <c r="T97" s="10"/>
      <c r="U97" s="10"/>
      <c r="V97" s="10"/>
      <c r="W97" s="10"/>
      <c r="X97" s="10"/>
      <c r="Y97" s="10"/>
      <c r="Z97" s="10"/>
      <c r="AA97" s="10"/>
      <c r="AB97" s="10"/>
      <c r="AC97" s="10"/>
      <c r="AD97" s="10"/>
      <c r="AE97" s="10"/>
      <c r="AF97" s="10"/>
      <c r="AG97" s="10"/>
      <c r="AH97" s="10"/>
      <c r="AI97" s="10"/>
    </row>
    <row r="98" spans="11:35" ht="16.5" customHeight="1">
      <c r="K98" s="629" t="s">
        <v>29</v>
      </c>
      <c r="L98" s="629"/>
      <c r="M98" s="629"/>
      <c r="N98" s="629"/>
      <c r="O98" s="629"/>
      <c r="P98" s="629"/>
      <c r="R98" s="631">
        <f>IF('入力用紙'!$C$7="","",'入力用紙'!$C$7)</f>
      </c>
      <c r="S98" s="631"/>
      <c r="T98" s="631"/>
      <c r="U98" s="631"/>
      <c r="V98" s="631"/>
      <c r="W98" s="631"/>
      <c r="X98" s="631"/>
      <c r="Y98" s="92"/>
      <c r="Z98" s="631">
        <f>IF('入力用紙'!$D$7="","",'入力用紙'!$D$7)</f>
      </c>
      <c r="AA98" s="631"/>
      <c r="AB98" s="631"/>
      <c r="AC98" s="631"/>
      <c r="AD98" s="631"/>
      <c r="AE98" s="631"/>
      <c r="AF98" s="631"/>
      <c r="AG98" s="9"/>
      <c r="AH98" s="9"/>
      <c r="AI98" s="9"/>
    </row>
    <row r="99" spans="11:35" ht="18.75" customHeight="1">
      <c r="K99" s="629"/>
      <c r="L99" s="629"/>
      <c r="M99" s="629"/>
      <c r="N99" s="629"/>
      <c r="O99" s="629"/>
      <c r="P99" s="629"/>
      <c r="R99" s="631"/>
      <c r="S99" s="631"/>
      <c r="T99" s="631"/>
      <c r="U99" s="631"/>
      <c r="V99" s="631"/>
      <c r="W99" s="631"/>
      <c r="X99" s="631"/>
      <c r="Y99" s="92"/>
      <c r="Z99" s="631"/>
      <c r="AA99" s="631"/>
      <c r="AB99" s="631"/>
      <c r="AC99" s="631"/>
      <c r="AD99" s="631"/>
      <c r="AE99" s="631"/>
      <c r="AF99" s="631"/>
      <c r="AG99" s="9"/>
      <c r="AH99" s="9"/>
      <c r="AI99" s="11" t="s">
        <v>30</v>
      </c>
    </row>
  </sheetData>
  <sheetProtection/>
  <mergeCells count="399">
    <mergeCell ref="A1:AP1"/>
    <mergeCell ref="A3:C3"/>
    <mergeCell ref="E3:R3"/>
    <mergeCell ref="X3:Z3"/>
    <mergeCell ref="AB3:AG3"/>
    <mergeCell ref="AI3:AN3"/>
    <mergeCell ref="G6:S6"/>
    <mergeCell ref="T6:V6"/>
    <mergeCell ref="W6:Y6"/>
    <mergeCell ref="Z6:AB6"/>
    <mergeCell ref="AC6:AE6"/>
    <mergeCell ref="B6:F6"/>
    <mergeCell ref="AF6:AP6"/>
    <mergeCell ref="G8:L8"/>
    <mergeCell ref="N8:S8"/>
    <mergeCell ref="T8:V8"/>
    <mergeCell ref="W8:Y8"/>
    <mergeCell ref="Z8:AB8"/>
    <mergeCell ref="AC8:AE8"/>
    <mergeCell ref="AF8:AP8"/>
    <mergeCell ref="T7:V7"/>
    <mergeCell ref="W7:Y7"/>
    <mergeCell ref="AF9:AP9"/>
    <mergeCell ref="G10:L10"/>
    <mergeCell ref="N10:S10"/>
    <mergeCell ref="T10:V10"/>
    <mergeCell ref="W10:Y10"/>
    <mergeCell ref="Z10:AB10"/>
    <mergeCell ref="AC10:AE10"/>
    <mergeCell ref="AF10:AP10"/>
    <mergeCell ref="G9:L9"/>
    <mergeCell ref="N9:S9"/>
    <mergeCell ref="G11:L11"/>
    <mergeCell ref="N11:S11"/>
    <mergeCell ref="T11:V11"/>
    <mergeCell ref="W11:Y11"/>
    <mergeCell ref="Z11:AB11"/>
    <mergeCell ref="AC9:AE9"/>
    <mergeCell ref="T9:V9"/>
    <mergeCell ref="W9:Y9"/>
    <mergeCell ref="Z9:AB9"/>
    <mergeCell ref="Z13:AB13"/>
    <mergeCell ref="AC11:AE11"/>
    <mergeCell ref="AF11:AP11"/>
    <mergeCell ref="G12:L12"/>
    <mergeCell ref="N12:S12"/>
    <mergeCell ref="T12:V12"/>
    <mergeCell ref="W12:Y12"/>
    <mergeCell ref="Z12:AB12"/>
    <mergeCell ref="AC12:AE12"/>
    <mergeCell ref="AF12:AP12"/>
    <mergeCell ref="AC13:AE13"/>
    <mergeCell ref="AF13:AP13"/>
    <mergeCell ref="B14:F14"/>
    <mergeCell ref="G14:L14"/>
    <mergeCell ref="N14:S14"/>
    <mergeCell ref="T14:V14"/>
    <mergeCell ref="G13:L13"/>
    <mergeCell ref="N13:S13"/>
    <mergeCell ref="T13:V13"/>
    <mergeCell ref="W13:Y13"/>
    <mergeCell ref="AI29:AN29"/>
    <mergeCell ref="B19:L20"/>
    <mergeCell ref="K22:P23"/>
    <mergeCell ref="R22:AI23"/>
    <mergeCell ref="K25:P26"/>
    <mergeCell ref="R25:X26"/>
    <mergeCell ref="Z25:AF26"/>
    <mergeCell ref="G32:S32"/>
    <mergeCell ref="T32:V32"/>
    <mergeCell ref="W32:Y32"/>
    <mergeCell ref="Z32:AB32"/>
    <mergeCell ref="AC32:AE32"/>
    <mergeCell ref="A27:AP27"/>
    <mergeCell ref="A29:C29"/>
    <mergeCell ref="E29:R29"/>
    <mergeCell ref="X29:Z29"/>
    <mergeCell ref="AB29:AG29"/>
    <mergeCell ref="AF32:AP32"/>
    <mergeCell ref="B33:F33"/>
    <mergeCell ref="G33:L33"/>
    <mergeCell ref="N33:S33"/>
    <mergeCell ref="T33:V33"/>
    <mergeCell ref="W33:Y33"/>
    <mergeCell ref="Z33:AB33"/>
    <mergeCell ref="AC33:AE33"/>
    <mergeCell ref="AF33:AP33"/>
    <mergeCell ref="B32:F32"/>
    <mergeCell ref="B34:F34"/>
    <mergeCell ref="G34:L34"/>
    <mergeCell ref="N34:S34"/>
    <mergeCell ref="T34:V34"/>
    <mergeCell ref="W34:Y34"/>
    <mergeCell ref="Z34:AB34"/>
    <mergeCell ref="AC34:AE34"/>
    <mergeCell ref="AF34:AP34"/>
    <mergeCell ref="B35:F35"/>
    <mergeCell ref="G35:L35"/>
    <mergeCell ref="N35:S35"/>
    <mergeCell ref="T35:V35"/>
    <mergeCell ref="W35:Y35"/>
    <mergeCell ref="Z35:AB35"/>
    <mergeCell ref="AC35:AE35"/>
    <mergeCell ref="AF35:AP35"/>
    <mergeCell ref="B36:F36"/>
    <mergeCell ref="G36:L36"/>
    <mergeCell ref="N36:S36"/>
    <mergeCell ref="T36:V36"/>
    <mergeCell ref="W36:Y36"/>
    <mergeCell ref="Z36:AB36"/>
    <mergeCell ref="AC36:AE36"/>
    <mergeCell ref="AF36:AP36"/>
    <mergeCell ref="B37:F37"/>
    <mergeCell ref="G37:L37"/>
    <mergeCell ref="N37:S37"/>
    <mergeCell ref="T37:V37"/>
    <mergeCell ref="W37:Y37"/>
    <mergeCell ref="Z37:AB37"/>
    <mergeCell ref="AC37:AE37"/>
    <mergeCell ref="AF37:AP37"/>
    <mergeCell ref="B38:F38"/>
    <mergeCell ref="G38:L38"/>
    <mergeCell ref="N38:S38"/>
    <mergeCell ref="T38:V38"/>
    <mergeCell ref="W38:Y38"/>
    <mergeCell ref="Z38:AB38"/>
    <mergeCell ref="AC38:AE38"/>
    <mergeCell ref="AF38:AP38"/>
    <mergeCell ref="B39:F39"/>
    <mergeCell ref="G39:L39"/>
    <mergeCell ref="N39:S39"/>
    <mergeCell ref="T39:V39"/>
    <mergeCell ref="W39:Y39"/>
    <mergeCell ref="Z39:AB39"/>
    <mergeCell ref="AC39:AE39"/>
    <mergeCell ref="AF39:AP39"/>
    <mergeCell ref="B40:F40"/>
    <mergeCell ref="G40:L40"/>
    <mergeCell ref="N40:S40"/>
    <mergeCell ref="T40:V40"/>
    <mergeCell ref="W40:Y40"/>
    <mergeCell ref="Z40:AB40"/>
    <mergeCell ref="AC40:AE40"/>
    <mergeCell ref="AF40:AP40"/>
    <mergeCell ref="B41:F41"/>
    <mergeCell ref="G41:L41"/>
    <mergeCell ref="N41:S41"/>
    <mergeCell ref="T41:V41"/>
    <mergeCell ref="W41:Y41"/>
    <mergeCell ref="Z41:AB41"/>
    <mergeCell ref="AC41:AE41"/>
    <mergeCell ref="AF41:AP41"/>
    <mergeCell ref="B42:F42"/>
    <mergeCell ref="G42:L42"/>
    <mergeCell ref="N42:S42"/>
    <mergeCell ref="T42:V42"/>
    <mergeCell ref="W42:Y42"/>
    <mergeCell ref="Z42:AB42"/>
    <mergeCell ref="AC42:AE42"/>
    <mergeCell ref="AF42:AP42"/>
    <mergeCell ref="B43:F43"/>
    <mergeCell ref="G43:L43"/>
    <mergeCell ref="N43:S43"/>
    <mergeCell ref="T43:V43"/>
    <mergeCell ref="W43:Y43"/>
    <mergeCell ref="Z43:AB43"/>
    <mergeCell ref="AC43:AE43"/>
    <mergeCell ref="AF43:AP43"/>
    <mergeCell ref="B44:F44"/>
    <mergeCell ref="G44:L44"/>
    <mergeCell ref="N44:S44"/>
    <mergeCell ref="T44:V44"/>
    <mergeCell ref="W44:Y44"/>
    <mergeCell ref="Z44:AB44"/>
    <mergeCell ref="AC44:AE44"/>
    <mergeCell ref="AF44:AP44"/>
    <mergeCell ref="B45:F45"/>
    <mergeCell ref="G45:L45"/>
    <mergeCell ref="N45:S45"/>
    <mergeCell ref="T45:V45"/>
    <mergeCell ref="W45:Y45"/>
    <mergeCell ref="Z45:AB45"/>
    <mergeCell ref="AC45:AE45"/>
    <mergeCell ref="AF45:AP45"/>
    <mergeCell ref="B46:F46"/>
    <mergeCell ref="G46:L46"/>
    <mergeCell ref="N46:S46"/>
    <mergeCell ref="T46:V46"/>
    <mergeCell ref="W46:Y46"/>
    <mergeCell ref="Z46:AB46"/>
    <mergeCell ref="AC46:AE46"/>
    <mergeCell ref="AF46:AP46"/>
    <mergeCell ref="B47:F47"/>
    <mergeCell ref="G47:L47"/>
    <mergeCell ref="N47:S47"/>
    <mergeCell ref="T47:V47"/>
    <mergeCell ref="W47:Y47"/>
    <mergeCell ref="Z47:AB47"/>
    <mergeCell ref="AC47:AE47"/>
    <mergeCell ref="AF47:AP47"/>
    <mergeCell ref="B48:F48"/>
    <mergeCell ref="G48:L48"/>
    <mergeCell ref="N48:S48"/>
    <mergeCell ref="T48:V48"/>
    <mergeCell ref="W48:Y48"/>
    <mergeCell ref="Z48:AB48"/>
    <mergeCell ref="AC48:AE48"/>
    <mergeCell ref="AF48:AP48"/>
    <mergeCell ref="B49:F49"/>
    <mergeCell ref="G49:L49"/>
    <mergeCell ref="N49:S49"/>
    <mergeCell ref="T49:V49"/>
    <mergeCell ref="W49:Y49"/>
    <mergeCell ref="Z49:AB49"/>
    <mergeCell ref="AC49:AE49"/>
    <mergeCell ref="AF49:AP49"/>
    <mergeCell ref="B54:L55"/>
    <mergeCell ref="K57:P58"/>
    <mergeCell ref="R57:AI58"/>
    <mergeCell ref="K60:P61"/>
    <mergeCell ref="R60:X61"/>
    <mergeCell ref="Z60:AF61"/>
    <mergeCell ref="A62:AP62"/>
    <mergeCell ref="A64:C64"/>
    <mergeCell ref="E64:R64"/>
    <mergeCell ref="X64:Z64"/>
    <mergeCell ref="AB64:AG64"/>
    <mergeCell ref="AI64:AN64"/>
    <mergeCell ref="G67:S67"/>
    <mergeCell ref="T67:V67"/>
    <mergeCell ref="W67:Y67"/>
    <mergeCell ref="Z67:AB67"/>
    <mergeCell ref="AC67:AE67"/>
    <mergeCell ref="AF67:AP67"/>
    <mergeCell ref="B68:F68"/>
    <mergeCell ref="G68:L68"/>
    <mergeCell ref="N68:S68"/>
    <mergeCell ref="T68:V68"/>
    <mergeCell ref="W68:Y68"/>
    <mergeCell ref="Z68:AB68"/>
    <mergeCell ref="AC68:AE68"/>
    <mergeCell ref="AF68:AP68"/>
    <mergeCell ref="B69:F69"/>
    <mergeCell ref="G69:L69"/>
    <mergeCell ref="N69:S69"/>
    <mergeCell ref="T69:V69"/>
    <mergeCell ref="W69:Y69"/>
    <mergeCell ref="Z69:AB69"/>
    <mergeCell ref="AC69:AE69"/>
    <mergeCell ref="AF69:AP69"/>
    <mergeCell ref="B70:F70"/>
    <mergeCell ref="G70:L70"/>
    <mergeCell ref="N70:S70"/>
    <mergeCell ref="T70:V70"/>
    <mergeCell ref="W70:Y70"/>
    <mergeCell ref="Z70:AB70"/>
    <mergeCell ref="AC70:AE70"/>
    <mergeCell ref="AF70:AP70"/>
    <mergeCell ref="B71:F71"/>
    <mergeCell ref="G71:L71"/>
    <mergeCell ref="N71:S71"/>
    <mergeCell ref="T71:V71"/>
    <mergeCell ref="W71:Y71"/>
    <mergeCell ref="Z71:AB71"/>
    <mergeCell ref="AC71:AE71"/>
    <mergeCell ref="AF71:AP71"/>
    <mergeCell ref="AF72:AP72"/>
    <mergeCell ref="B73:F73"/>
    <mergeCell ref="G73:L73"/>
    <mergeCell ref="N73:S73"/>
    <mergeCell ref="T73:V73"/>
    <mergeCell ref="B72:F72"/>
    <mergeCell ref="G72:L72"/>
    <mergeCell ref="N72:S72"/>
    <mergeCell ref="T72:V72"/>
    <mergeCell ref="W72:Y72"/>
    <mergeCell ref="G76:S76"/>
    <mergeCell ref="T76:V76"/>
    <mergeCell ref="W76:Y76"/>
    <mergeCell ref="Z76:AB76"/>
    <mergeCell ref="AC76:AE76"/>
    <mergeCell ref="AC72:AE72"/>
    <mergeCell ref="Z72:AB72"/>
    <mergeCell ref="AF76:AP76"/>
    <mergeCell ref="B77:F77"/>
    <mergeCell ref="G77:L77"/>
    <mergeCell ref="N77:S77"/>
    <mergeCell ref="T77:V77"/>
    <mergeCell ref="W77:Y77"/>
    <mergeCell ref="Z77:AB77"/>
    <mergeCell ref="AC77:AE77"/>
    <mergeCell ref="AF77:AP77"/>
    <mergeCell ref="B76:F76"/>
    <mergeCell ref="B78:F78"/>
    <mergeCell ref="G78:L78"/>
    <mergeCell ref="N78:S78"/>
    <mergeCell ref="T78:V78"/>
    <mergeCell ref="W78:Y78"/>
    <mergeCell ref="Z78:AB78"/>
    <mergeCell ref="AC78:AE78"/>
    <mergeCell ref="AF78:AP78"/>
    <mergeCell ref="B79:F79"/>
    <mergeCell ref="G79:L79"/>
    <mergeCell ref="N79:S79"/>
    <mergeCell ref="T79:V79"/>
    <mergeCell ref="W79:Y79"/>
    <mergeCell ref="Z79:AB79"/>
    <mergeCell ref="AC79:AE79"/>
    <mergeCell ref="AF79:AP79"/>
    <mergeCell ref="B80:F80"/>
    <mergeCell ref="G80:L80"/>
    <mergeCell ref="N80:S80"/>
    <mergeCell ref="T80:V80"/>
    <mergeCell ref="W80:Y80"/>
    <mergeCell ref="Z80:AB80"/>
    <mergeCell ref="AC80:AE80"/>
    <mergeCell ref="AF80:AP80"/>
    <mergeCell ref="B81:F81"/>
    <mergeCell ref="G81:L81"/>
    <mergeCell ref="N81:S81"/>
    <mergeCell ref="T81:V81"/>
    <mergeCell ref="W81:Y81"/>
    <mergeCell ref="Z81:AB81"/>
    <mergeCell ref="AC81:AE81"/>
    <mergeCell ref="AF81:AP81"/>
    <mergeCell ref="B82:F82"/>
    <mergeCell ref="G82:L82"/>
    <mergeCell ref="N82:S82"/>
    <mergeCell ref="T82:V82"/>
    <mergeCell ref="W82:Y82"/>
    <mergeCell ref="Z82:AB82"/>
    <mergeCell ref="AC82:AE82"/>
    <mergeCell ref="AF82:AP82"/>
    <mergeCell ref="B83:F83"/>
    <mergeCell ref="G83:L83"/>
    <mergeCell ref="N83:S83"/>
    <mergeCell ref="T83:V83"/>
    <mergeCell ref="W83:Y83"/>
    <mergeCell ref="Z83:AB83"/>
    <mergeCell ref="AC83:AE83"/>
    <mergeCell ref="AF83:AP83"/>
    <mergeCell ref="AC85:AE85"/>
    <mergeCell ref="AF85:AP85"/>
    <mergeCell ref="B84:F84"/>
    <mergeCell ref="G84:L84"/>
    <mergeCell ref="N84:S84"/>
    <mergeCell ref="T84:V84"/>
    <mergeCell ref="W84:Y84"/>
    <mergeCell ref="Z84:AB84"/>
    <mergeCell ref="B85:F85"/>
    <mergeCell ref="G85:L85"/>
    <mergeCell ref="N85:S85"/>
    <mergeCell ref="T85:V85"/>
    <mergeCell ref="W85:Y85"/>
    <mergeCell ref="Z85:AB85"/>
    <mergeCell ref="B86:F86"/>
    <mergeCell ref="G86:L86"/>
    <mergeCell ref="N86:S86"/>
    <mergeCell ref="T86:V86"/>
    <mergeCell ref="W86:Y86"/>
    <mergeCell ref="Z86:AB86"/>
    <mergeCell ref="B87:F87"/>
    <mergeCell ref="G87:L87"/>
    <mergeCell ref="N87:S87"/>
    <mergeCell ref="T87:V87"/>
    <mergeCell ref="W87:Y87"/>
    <mergeCell ref="Z87:AB87"/>
    <mergeCell ref="B88:F88"/>
    <mergeCell ref="G88:L88"/>
    <mergeCell ref="N88:S88"/>
    <mergeCell ref="T88:V88"/>
    <mergeCell ref="W88:Y88"/>
    <mergeCell ref="Z88:AB88"/>
    <mergeCell ref="B92:L93"/>
    <mergeCell ref="K95:P96"/>
    <mergeCell ref="R95:AI96"/>
    <mergeCell ref="K98:P99"/>
    <mergeCell ref="R98:X99"/>
    <mergeCell ref="Z98:AF99"/>
    <mergeCell ref="Z7:AB7"/>
    <mergeCell ref="AC7:AE7"/>
    <mergeCell ref="AC88:AE88"/>
    <mergeCell ref="AF88:AP88"/>
    <mergeCell ref="AC86:AE86"/>
    <mergeCell ref="AF86:AP86"/>
    <mergeCell ref="AC87:AE87"/>
    <mergeCell ref="AF87:AP87"/>
    <mergeCell ref="AC84:AE84"/>
    <mergeCell ref="AF84:AP84"/>
    <mergeCell ref="B12:F12"/>
    <mergeCell ref="B13:F13"/>
    <mergeCell ref="AF7:AP7"/>
    <mergeCell ref="B7:F7"/>
    <mergeCell ref="B8:F8"/>
    <mergeCell ref="B9:F9"/>
    <mergeCell ref="B10:F10"/>
    <mergeCell ref="B11:F11"/>
    <mergeCell ref="G7:L7"/>
    <mergeCell ref="N7:S7"/>
  </mergeCells>
  <conditionalFormatting sqref="T73:AP73 Z33:AP49 W14:Y14 R98:AF99 Z77:AP88 Z68:AP72 H9:M14 O9:S14 B33:V49 G68:S73 T68:V72 AB64 AH64:AI64 R60:AF61 AB29 AH29:AI29 AB3 AH3:AI3 R25:AF26 B77:G88 H78:L88 M77:N88 T77:V88 O78:S88 Z7:AP14 G7:G14 N7:N14 T7:V14">
    <cfRule type="cellIs" priority="3" dxfId="15" operator="equal" stopIfTrue="1">
      <formula>0</formula>
    </cfRule>
  </conditionalFormatting>
  <conditionalFormatting sqref="W33:Y49 W77:Y88 W68:Y72 W7:Y13">
    <cfRule type="cellIs" priority="1" dxfId="15" operator="equal" stopIfTrue="1">
      <formula>"無し"</formula>
    </cfRule>
    <cfRule type="cellIs" priority="2" dxfId="15" operator="equal" stopIfTrue="1">
      <formula>0</formula>
    </cfRule>
  </conditionalFormatting>
  <printOptions horizontalCentered="1"/>
  <pageMargins left="0.3937007874015748" right="0.4330708661417323" top="0.54" bottom="0.1968503937007874" header="0.1968503937007874" footer="0.1968503937007874"/>
  <pageSetup horizontalDpi="600" verticalDpi="600" orientation="portrait" paperSize="9" scale="94" r:id="rId1"/>
  <rowBreaks count="2" manualBreakCount="2">
    <brk id="26" max="255" man="1"/>
    <brk id="61" max="255" man="1"/>
  </rowBreaks>
</worksheet>
</file>

<file path=xl/worksheets/sheet5.xml><?xml version="1.0" encoding="utf-8"?>
<worksheet xmlns="http://schemas.openxmlformats.org/spreadsheetml/2006/main" xmlns:r="http://schemas.openxmlformats.org/officeDocument/2006/relationships">
  <sheetPr>
    <tabColor rgb="FFFFFF00"/>
  </sheetPr>
  <dimension ref="A2:AC24"/>
  <sheetViews>
    <sheetView zoomScalePageLayoutView="0" workbookViewId="0" topLeftCell="A1">
      <selection activeCell="G17" sqref="G17"/>
    </sheetView>
  </sheetViews>
  <sheetFormatPr defaultColWidth="9.00390625" defaultRowHeight="13.5"/>
  <cols>
    <col min="1" max="1" width="2.625" style="97" customWidth="1"/>
    <col min="2" max="17" width="4.625" style="97" customWidth="1"/>
    <col min="18" max="28" width="5.625" style="97" customWidth="1"/>
    <col min="29" max="29" width="4.625" style="97" customWidth="1"/>
    <col min="30" max="30" width="2.625" style="97" customWidth="1"/>
    <col min="31" max="16384" width="9.00390625" style="97" customWidth="1"/>
  </cols>
  <sheetData>
    <row r="1" ht="19.5" customHeight="1"/>
    <row r="2" spans="1:29" ht="19.5" customHeight="1">
      <c r="A2" s="691" t="str">
        <f>'入力用紙'!C2&amp;"　"&amp;'入力用紙'!D2&amp;"　男子団体試合選手変更届"</f>
        <v>平成30年度　第68回北海道高等学校柔道大会空知支部予選会　男子団体試合選手変更届</v>
      </c>
      <c r="B2" s="691"/>
      <c r="C2" s="691"/>
      <c r="D2" s="691"/>
      <c r="E2" s="691"/>
      <c r="F2" s="691"/>
      <c r="G2" s="691"/>
      <c r="H2" s="691"/>
      <c r="I2" s="691"/>
      <c r="J2" s="691"/>
      <c r="K2" s="691"/>
      <c r="L2" s="691"/>
      <c r="M2" s="691"/>
      <c r="N2" s="691"/>
      <c r="O2" s="691"/>
      <c r="P2" s="691"/>
      <c r="Q2" s="691"/>
      <c r="R2" s="691"/>
      <c r="S2" s="691"/>
      <c r="T2" s="691"/>
      <c r="U2" s="691"/>
      <c r="V2" s="691"/>
      <c r="W2" s="691"/>
      <c r="X2" s="691"/>
      <c r="Y2" s="691"/>
      <c r="Z2" s="691"/>
      <c r="AA2" s="691"/>
      <c r="AB2" s="691"/>
      <c r="AC2" s="691"/>
    </row>
    <row r="3" ht="19.5" customHeight="1"/>
    <row r="4" ht="19.5" customHeight="1"/>
    <row r="5" ht="19.5" customHeight="1" thickBot="1"/>
    <row r="6" spans="2:28" ht="19.5" customHeight="1">
      <c r="B6" s="663" t="s">
        <v>22</v>
      </c>
      <c r="C6" s="664"/>
      <c r="D6" s="665"/>
      <c r="E6" s="663">
        <f>IF('入力用紙'!$C$5="","",'入力用紙'!$C$5)</f>
      </c>
      <c r="F6" s="664"/>
      <c r="G6" s="664"/>
      <c r="H6" s="664"/>
      <c r="I6" s="664"/>
      <c r="J6" s="664"/>
      <c r="K6" s="664"/>
      <c r="L6" s="664" t="s">
        <v>44</v>
      </c>
      <c r="M6" s="664"/>
      <c r="N6" s="664"/>
      <c r="O6" s="665"/>
      <c r="R6" s="663" t="s">
        <v>23</v>
      </c>
      <c r="S6" s="664"/>
      <c r="T6" s="665"/>
      <c r="U6" s="663" t="str">
        <f>'入力用紙'!$C$8&amp;"　"&amp;'入力用紙'!$D$8</f>
        <v>　</v>
      </c>
      <c r="V6" s="664"/>
      <c r="W6" s="664"/>
      <c r="X6" s="664"/>
      <c r="Y6" s="664"/>
      <c r="Z6" s="664"/>
      <c r="AA6" s="664"/>
      <c r="AB6" s="665"/>
    </row>
    <row r="7" spans="2:28" ht="35.25" customHeight="1" thickBot="1">
      <c r="B7" s="666"/>
      <c r="C7" s="667"/>
      <c r="D7" s="668"/>
      <c r="E7" s="666"/>
      <c r="F7" s="667"/>
      <c r="G7" s="667"/>
      <c r="H7" s="667"/>
      <c r="I7" s="667"/>
      <c r="J7" s="667"/>
      <c r="K7" s="667"/>
      <c r="L7" s="667"/>
      <c r="M7" s="667"/>
      <c r="N7" s="667"/>
      <c r="O7" s="668"/>
      <c r="R7" s="666"/>
      <c r="S7" s="667"/>
      <c r="T7" s="668"/>
      <c r="U7" s="666"/>
      <c r="V7" s="667"/>
      <c r="W7" s="667"/>
      <c r="X7" s="667"/>
      <c r="Y7" s="667"/>
      <c r="Z7" s="667"/>
      <c r="AA7" s="667"/>
      <c r="AB7" s="668"/>
    </row>
    <row r="8" ht="19.5" customHeight="1"/>
    <row r="9" ht="19.5" customHeight="1" thickBot="1"/>
    <row r="10" spans="2:28" ht="19.5" customHeight="1">
      <c r="B10" s="689"/>
      <c r="C10" s="690"/>
      <c r="D10" s="663" t="s">
        <v>45</v>
      </c>
      <c r="E10" s="664"/>
      <c r="F10" s="664"/>
      <c r="G10" s="664"/>
      <c r="H10" s="664"/>
      <c r="I10" s="664"/>
      <c r="J10" s="665"/>
      <c r="K10" s="663" t="s">
        <v>46</v>
      </c>
      <c r="L10" s="664"/>
      <c r="M10" s="664"/>
      <c r="N10" s="664"/>
      <c r="O10" s="664"/>
      <c r="P10" s="664"/>
      <c r="Q10" s="665"/>
      <c r="R10" s="99"/>
      <c r="S10" s="99"/>
      <c r="T10" s="99"/>
      <c r="U10" s="102"/>
      <c r="V10" s="100"/>
      <c r="W10" s="100"/>
      <c r="X10" s="100"/>
      <c r="Y10" s="100"/>
      <c r="Z10" s="100"/>
      <c r="AA10" s="100"/>
      <c r="AB10" s="101"/>
    </row>
    <row r="11" spans="2:28" ht="19.5" customHeight="1">
      <c r="B11" s="678" t="s">
        <v>40</v>
      </c>
      <c r="C11" s="680"/>
      <c r="D11" s="678"/>
      <c r="E11" s="679"/>
      <c r="F11" s="679"/>
      <c r="G11" s="679"/>
      <c r="H11" s="679"/>
      <c r="I11" s="679"/>
      <c r="J11" s="680"/>
      <c r="K11" s="678"/>
      <c r="L11" s="679"/>
      <c r="M11" s="679"/>
      <c r="N11" s="679"/>
      <c r="O11" s="679"/>
      <c r="P11" s="679"/>
      <c r="Q11" s="680"/>
      <c r="R11" s="683" t="s">
        <v>10</v>
      </c>
      <c r="S11" s="681" t="s">
        <v>11</v>
      </c>
      <c r="T11" s="683" t="s">
        <v>47</v>
      </c>
      <c r="U11" s="683" t="s">
        <v>48</v>
      </c>
      <c r="V11" s="681" t="s">
        <v>49</v>
      </c>
      <c r="W11" s="685"/>
      <c r="X11" s="685"/>
      <c r="Y11" s="685"/>
      <c r="Z11" s="685"/>
      <c r="AA11" s="685"/>
      <c r="AB11" s="686"/>
    </row>
    <row r="12" spans="2:28" ht="19.5" customHeight="1" thickBot="1">
      <c r="B12" s="666"/>
      <c r="C12" s="668"/>
      <c r="D12" s="666"/>
      <c r="E12" s="667"/>
      <c r="F12" s="667"/>
      <c r="G12" s="667"/>
      <c r="H12" s="667"/>
      <c r="I12" s="667"/>
      <c r="J12" s="668"/>
      <c r="K12" s="666"/>
      <c r="L12" s="667"/>
      <c r="M12" s="667"/>
      <c r="N12" s="667"/>
      <c r="O12" s="667"/>
      <c r="P12" s="667"/>
      <c r="Q12" s="668"/>
      <c r="R12" s="684"/>
      <c r="S12" s="682"/>
      <c r="T12" s="684"/>
      <c r="U12" s="684"/>
      <c r="V12" s="682"/>
      <c r="W12" s="687"/>
      <c r="X12" s="687"/>
      <c r="Y12" s="687"/>
      <c r="Z12" s="687"/>
      <c r="AA12" s="687"/>
      <c r="AB12" s="688"/>
    </row>
    <row r="13" spans="2:28" ht="19.5" customHeight="1">
      <c r="B13" s="672"/>
      <c r="C13" s="673"/>
      <c r="D13" s="663"/>
      <c r="E13" s="664"/>
      <c r="F13" s="664"/>
      <c r="G13" s="664"/>
      <c r="H13" s="664"/>
      <c r="I13" s="664"/>
      <c r="J13" s="665"/>
      <c r="K13" s="663"/>
      <c r="L13" s="664"/>
      <c r="M13" s="664"/>
      <c r="N13" s="664"/>
      <c r="O13" s="664"/>
      <c r="P13" s="664"/>
      <c r="Q13" s="665"/>
      <c r="R13" s="663"/>
      <c r="S13" s="661"/>
      <c r="T13" s="661"/>
      <c r="U13" s="665"/>
      <c r="V13" s="676"/>
      <c r="W13" s="659"/>
      <c r="X13" s="659"/>
      <c r="Y13" s="659"/>
      <c r="Z13" s="659"/>
      <c r="AA13" s="670"/>
      <c r="AB13" s="661"/>
    </row>
    <row r="14" spans="2:28" ht="39.75" customHeight="1" thickBot="1">
      <c r="B14" s="674"/>
      <c r="C14" s="675"/>
      <c r="D14" s="666"/>
      <c r="E14" s="667"/>
      <c r="F14" s="667"/>
      <c r="G14" s="667"/>
      <c r="H14" s="667"/>
      <c r="I14" s="667"/>
      <c r="J14" s="668"/>
      <c r="K14" s="666"/>
      <c r="L14" s="667"/>
      <c r="M14" s="667"/>
      <c r="N14" s="667"/>
      <c r="O14" s="667"/>
      <c r="P14" s="667"/>
      <c r="Q14" s="668"/>
      <c r="R14" s="666"/>
      <c r="S14" s="662"/>
      <c r="T14" s="662"/>
      <c r="U14" s="668"/>
      <c r="V14" s="677"/>
      <c r="W14" s="660"/>
      <c r="X14" s="660"/>
      <c r="Y14" s="660"/>
      <c r="Z14" s="660"/>
      <c r="AA14" s="671"/>
      <c r="AB14" s="662"/>
    </row>
    <row r="15" ht="19.5" customHeight="1"/>
    <row r="16" ht="19.5" customHeight="1"/>
    <row r="17" spans="2:11" ht="19.5" customHeight="1">
      <c r="B17" s="104"/>
      <c r="C17" s="105" t="s">
        <v>50</v>
      </c>
      <c r="D17" s="104"/>
      <c r="E17" s="104"/>
      <c r="F17" s="104"/>
      <c r="G17" s="104"/>
      <c r="H17" s="104"/>
      <c r="I17" s="104"/>
      <c r="J17" s="104"/>
      <c r="K17" s="104"/>
    </row>
    <row r="18" spans="2:11" ht="19.5" customHeight="1">
      <c r="B18" s="104"/>
      <c r="C18" s="104"/>
      <c r="D18" s="104"/>
      <c r="E18" s="104"/>
      <c r="F18" s="104"/>
      <c r="G18" s="104"/>
      <c r="H18" s="104"/>
      <c r="I18" s="104"/>
      <c r="J18" s="104"/>
      <c r="K18" s="104"/>
    </row>
    <row r="19" ht="19.5" customHeight="1"/>
    <row r="20" spans="3:13" ht="19.5" customHeight="1">
      <c r="C20" s="658" t="s">
        <v>51</v>
      </c>
      <c r="D20" s="658"/>
      <c r="E20" s="658"/>
      <c r="F20" s="658"/>
      <c r="G20" s="106" t="s">
        <v>52</v>
      </c>
      <c r="H20" s="658"/>
      <c r="I20" s="658"/>
      <c r="J20" s="106" t="s">
        <v>53</v>
      </c>
      <c r="K20" s="658"/>
      <c r="L20" s="658"/>
      <c r="M20" s="106" t="s">
        <v>54</v>
      </c>
    </row>
    <row r="21" ht="19.5" customHeight="1"/>
    <row r="22" ht="19.5" customHeight="1"/>
    <row r="23" ht="19.5" customHeight="1"/>
    <row r="24" spans="5:26" ht="19.5" customHeight="1" thickBot="1">
      <c r="E24" s="669">
        <f>IF('入力用紙'!$C$5="","",'入力用紙'!$C$5)</f>
      </c>
      <c r="F24" s="669"/>
      <c r="G24" s="669"/>
      <c r="H24" s="669"/>
      <c r="I24" s="669"/>
      <c r="J24" s="669"/>
      <c r="K24" s="669"/>
      <c r="L24" s="669"/>
      <c r="M24" s="667" t="s">
        <v>55</v>
      </c>
      <c r="N24" s="667"/>
      <c r="O24" s="667"/>
      <c r="P24" s="667"/>
      <c r="Q24" s="667"/>
      <c r="R24" s="667" t="str">
        <f>IF('入力用紙'!$C$7="","",'入力用紙'!$C$7)&amp;"　"&amp;IF('入力用紙'!$D$7="","",'入力用紙'!$D$7)</f>
        <v>　</v>
      </c>
      <c r="S24" s="667"/>
      <c r="T24" s="667"/>
      <c r="U24" s="667"/>
      <c r="V24" s="667"/>
      <c r="W24" s="667"/>
      <c r="X24" s="667"/>
      <c r="Y24" s="667"/>
      <c r="Z24" s="98" t="s">
        <v>56</v>
      </c>
    </row>
    <row r="25" ht="19.5" customHeight="1"/>
    <row r="26" ht="19.5" customHeight="1"/>
    <row r="27" ht="19.5" customHeight="1"/>
    <row r="28" ht="19.5" customHeight="1"/>
    <row r="29" ht="19.5" customHeight="1"/>
    <row r="30" ht="19.5" customHeight="1"/>
  </sheetData>
  <sheetProtection sheet="1" formatCells="0"/>
  <protectedRanges>
    <protectedRange sqref="B13:AB14 E20 H20 K20" name="範囲1"/>
  </protectedRanges>
  <mergeCells count="36">
    <mergeCell ref="B10:C10"/>
    <mergeCell ref="B11:C12"/>
    <mergeCell ref="A2:AC2"/>
    <mergeCell ref="B6:D7"/>
    <mergeCell ref="E6:K7"/>
    <mergeCell ref="L6:O7"/>
    <mergeCell ref="R6:T7"/>
    <mergeCell ref="U6:AB7"/>
    <mergeCell ref="R11:R12"/>
    <mergeCell ref="K10:Q12"/>
    <mergeCell ref="D10:J12"/>
    <mergeCell ref="Z13:Z14"/>
    <mergeCell ref="S11:S12"/>
    <mergeCell ref="T11:T12"/>
    <mergeCell ref="U11:U12"/>
    <mergeCell ref="V11:AB12"/>
    <mergeCell ref="W13:W14"/>
    <mergeCell ref="X13:X14"/>
    <mergeCell ref="AB13:AB14"/>
    <mergeCell ref="E24:L24"/>
    <mergeCell ref="M24:Q24"/>
    <mergeCell ref="R24:Y24"/>
    <mergeCell ref="AA13:AA14"/>
    <mergeCell ref="B13:C14"/>
    <mergeCell ref="R13:R14"/>
    <mergeCell ref="S13:S14"/>
    <mergeCell ref="K20:L20"/>
    <mergeCell ref="U13:U14"/>
    <mergeCell ref="V13:V14"/>
    <mergeCell ref="C20:D20"/>
    <mergeCell ref="E20:F20"/>
    <mergeCell ref="H20:I20"/>
    <mergeCell ref="Y13:Y14"/>
    <mergeCell ref="T13:T14"/>
    <mergeCell ref="D13:J14"/>
    <mergeCell ref="K13:Q14"/>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rgb="FFFFFF00"/>
  </sheetPr>
  <dimension ref="A1:BF30"/>
  <sheetViews>
    <sheetView tabSelected="1" workbookViewId="0" topLeftCell="A25">
      <selection activeCell="AN23" sqref="AN23:BB24"/>
    </sheetView>
  </sheetViews>
  <sheetFormatPr defaultColWidth="9.00390625" defaultRowHeight="13.5"/>
  <cols>
    <col min="1" max="6" width="2.25390625" style="201" customWidth="1"/>
    <col min="7" max="12" width="2.75390625" style="201" customWidth="1"/>
    <col min="13" max="13" width="2.25390625" style="201" customWidth="1"/>
    <col min="14" max="19" width="2.75390625" style="201" customWidth="1"/>
    <col min="20" max="58" width="2.25390625" style="201" customWidth="1"/>
    <col min="59" max="16384" width="9.00390625" style="201" customWidth="1"/>
  </cols>
  <sheetData>
    <row r="1" spans="1:58" ht="25.5" customHeight="1">
      <c r="A1" s="714" t="str">
        <f>'入力用紙'!C2&amp;"　"&amp;'入力用紙'!D2&amp;"　　男子団体試合選手変更届"</f>
        <v>平成30年度　第68回北海道高等学校柔道大会空知支部予選会　　男子団体試合選手変更届</v>
      </c>
      <c r="B1" s="714"/>
      <c r="C1" s="714"/>
      <c r="D1" s="714"/>
      <c r="E1" s="714"/>
      <c r="F1" s="714"/>
      <c r="G1" s="714"/>
      <c r="H1" s="714"/>
      <c r="I1" s="714"/>
      <c r="J1" s="714"/>
      <c r="K1" s="714"/>
      <c r="L1" s="714"/>
      <c r="M1" s="714"/>
      <c r="N1" s="714"/>
      <c r="O1" s="714"/>
      <c r="P1" s="714"/>
      <c r="Q1" s="714"/>
      <c r="R1" s="714"/>
      <c r="S1" s="714"/>
      <c r="T1" s="714"/>
      <c r="U1" s="714"/>
      <c r="V1" s="714"/>
      <c r="W1" s="714"/>
      <c r="X1" s="714"/>
      <c r="Y1" s="714"/>
      <c r="Z1" s="714"/>
      <c r="AA1" s="714"/>
      <c r="AB1" s="714"/>
      <c r="AC1" s="714"/>
      <c r="AD1" s="714"/>
      <c r="AE1" s="714"/>
      <c r="AF1" s="714"/>
      <c r="AG1" s="714"/>
      <c r="AH1" s="714"/>
      <c r="AI1" s="714"/>
      <c r="AJ1" s="714"/>
      <c r="AK1" s="714"/>
      <c r="AL1" s="714"/>
      <c r="AM1" s="714"/>
      <c r="AN1" s="714"/>
      <c r="AO1" s="714"/>
      <c r="AP1" s="714"/>
      <c r="AQ1" s="714"/>
      <c r="AR1" s="714"/>
      <c r="AS1" s="714"/>
      <c r="AT1" s="714"/>
      <c r="AU1" s="714"/>
      <c r="AV1" s="714"/>
      <c r="AW1" s="714"/>
      <c r="AX1" s="714"/>
      <c r="AY1" s="714"/>
      <c r="AZ1" s="714"/>
      <c r="BA1" s="714"/>
      <c r="BB1" s="714"/>
      <c r="BC1" s="714"/>
      <c r="BD1" s="200"/>
      <c r="BE1" s="200"/>
      <c r="BF1" s="200"/>
    </row>
    <row r="3" spans="1:53" ht="31.5" customHeight="1">
      <c r="A3" s="542" t="s">
        <v>22</v>
      </c>
      <c r="B3" s="542"/>
      <c r="C3" s="542"/>
      <c r="E3" s="549">
        <f>IF('入力用紙'!$C$5="","",'入力用紙'!$C$5&amp;"高等学校")</f>
      </c>
      <c r="F3" s="550"/>
      <c r="G3" s="550"/>
      <c r="H3" s="550"/>
      <c r="I3" s="550"/>
      <c r="J3" s="550"/>
      <c r="K3" s="550"/>
      <c r="L3" s="550"/>
      <c r="M3" s="550"/>
      <c r="N3" s="550"/>
      <c r="O3" s="550"/>
      <c r="P3" s="550"/>
      <c r="Q3" s="550"/>
      <c r="R3" s="551"/>
      <c r="AK3" s="542" t="s">
        <v>23</v>
      </c>
      <c r="AL3" s="542"/>
      <c r="AM3" s="542"/>
      <c r="AO3" s="552">
        <f>'入力用紙'!$C$8</f>
        <v>0</v>
      </c>
      <c r="AP3" s="553"/>
      <c r="AQ3" s="553"/>
      <c r="AR3" s="553"/>
      <c r="AS3" s="553"/>
      <c r="AT3" s="553"/>
      <c r="AU3" s="202"/>
      <c r="AV3" s="553">
        <f>'入力用紙'!$D$8</f>
        <v>0</v>
      </c>
      <c r="AW3" s="553"/>
      <c r="AX3" s="553"/>
      <c r="AY3" s="553"/>
      <c r="AZ3" s="553"/>
      <c r="BA3" s="554"/>
    </row>
    <row r="4" spans="1:55" ht="12.75" customHeight="1">
      <c r="A4" s="203"/>
      <c r="B4" s="203"/>
      <c r="C4" s="203"/>
      <c r="D4" s="203"/>
      <c r="E4" s="203"/>
      <c r="F4" s="203"/>
      <c r="G4" s="204"/>
      <c r="H4" s="204"/>
      <c r="I4" s="204"/>
      <c r="J4" s="204"/>
      <c r="K4" s="204"/>
      <c r="L4" s="204"/>
      <c r="M4" s="204"/>
      <c r="N4" s="204"/>
      <c r="O4" s="204"/>
      <c r="P4" s="204"/>
      <c r="Q4" s="204"/>
      <c r="R4" s="204"/>
      <c r="S4" s="204"/>
      <c r="T4" s="204"/>
      <c r="U4" s="204"/>
      <c r="V4" s="204"/>
      <c r="W4" s="204"/>
      <c r="X4" s="204"/>
      <c r="Y4" s="204"/>
      <c r="Z4" s="204"/>
      <c r="AA4" s="204"/>
      <c r="AB4" s="204"/>
      <c r="AC4" s="204"/>
      <c r="AD4" s="204"/>
      <c r="AE4" s="204"/>
      <c r="AF4" s="204"/>
      <c r="AG4" s="204"/>
      <c r="AH4" s="204"/>
      <c r="AI4" s="204"/>
      <c r="AJ4" s="204"/>
      <c r="AK4" s="204"/>
      <c r="AL4" s="204"/>
      <c r="AM4" s="204"/>
      <c r="AN4" s="204"/>
      <c r="AO4" s="204"/>
      <c r="AP4" s="204"/>
      <c r="AQ4" s="204"/>
      <c r="AR4" s="204"/>
      <c r="AS4" s="204"/>
      <c r="AT4" s="204"/>
      <c r="AU4" s="204"/>
      <c r="AV4" s="204"/>
      <c r="AW4" s="204"/>
      <c r="AX4" s="204"/>
      <c r="AY4" s="204"/>
      <c r="AZ4" s="204"/>
      <c r="BA4" s="204"/>
      <c r="BB4" s="204"/>
      <c r="BC4" s="204"/>
    </row>
    <row r="5" spans="1:55" ht="13.5">
      <c r="A5" s="203"/>
      <c r="B5" s="203"/>
      <c r="C5" s="203"/>
      <c r="D5" s="203"/>
      <c r="E5" s="203"/>
      <c r="F5" s="207"/>
      <c r="G5" s="715" t="s">
        <v>111</v>
      </c>
      <c r="H5" s="716"/>
      <c r="I5" s="716"/>
      <c r="J5" s="716"/>
      <c r="K5" s="716"/>
      <c r="L5" s="716"/>
      <c r="M5" s="716"/>
      <c r="N5" s="716"/>
      <c r="O5" s="716"/>
      <c r="P5" s="716"/>
      <c r="Q5" s="716"/>
      <c r="R5" s="716"/>
      <c r="S5" s="717"/>
      <c r="T5" s="715" t="s">
        <v>111</v>
      </c>
      <c r="U5" s="716"/>
      <c r="V5" s="716"/>
      <c r="W5" s="716"/>
      <c r="X5" s="716"/>
      <c r="Y5" s="716"/>
      <c r="Z5" s="716"/>
      <c r="AA5" s="716"/>
      <c r="AB5" s="716"/>
      <c r="AC5" s="716"/>
      <c r="AD5" s="716"/>
      <c r="AE5" s="716"/>
      <c r="AF5" s="717"/>
      <c r="AG5" s="720" t="s">
        <v>10</v>
      </c>
      <c r="AH5" s="716"/>
      <c r="AI5" s="716"/>
      <c r="AJ5" s="716" t="s">
        <v>11</v>
      </c>
      <c r="AK5" s="716"/>
      <c r="AL5" s="717"/>
      <c r="AM5" s="720" t="s">
        <v>6</v>
      </c>
      <c r="AN5" s="716"/>
      <c r="AO5" s="721"/>
      <c r="AP5" s="724" t="s">
        <v>7</v>
      </c>
      <c r="AQ5" s="716"/>
      <c r="AR5" s="717"/>
      <c r="AS5" s="726" t="s">
        <v>102</v>
      </c>
      <c r="AT5" s="727"/>
      <c r="AU5" s="727"/>
      <c r="AV5" s="727"/>
      <c r="AW5" s="727"/>
      <c r="AX5" s="727"/>
      <c r="AY5" s="727"/>
      <c r="AZ5" s="727"/>
      <c r="BA5" s="727"/>
      <c r="BB5" s="727"/>
      <c r="BC5" s="728"/>
    </row>
    <row r="6" spans="1:55" ht="13.5">
      <c r="A6" s="203"/>
      <c r="B6" s="204"/>
      <c r="C6" s="204"/>
      <c r="D6" s="204"/>
      <c r="E6" s="204"/>
      <c r="F6" s="280"/>
      <c r="G6" s="702" t="s">
        <v>138</v>
      </c>
      <c r="H6" s="703"/>
      <c r="I6" s="703"/>
      <c r="J6" s="703"/>
      <c r="K6" s="703"/>
      <c r="L6" s="703"/>
      <c r="M6" s="703"/>
      <c r="N6" s="703"/>
      <c r="O6" s="703"/>
      <c r="P6" s="703"/>
      <c r="Q6" s="703"/>
      <c r="R6" s="703"/>
      <c r="S6" s="704"/>
      <c r="T6" s="702" t="s">
        <v>139</v>
      </c>
      <c r="U6" s="703"/>
      <c r="V6" s="703"/>
      <c r="W6" s="703"/>
      <c r="X6" s="703"/>
      <c r="Y6" s="703"/>
      <c r="Z6" s="703"/>
      <c r="AA6" s="703"/>
      <c r="AB6" s="703"/>
      <c r="AC6" s="703"/>
      <c r="AD6" s="703"/>
      <c r="AE6" s="703"/>
      <c r="AF6" s="704"/>
      <c r="AG6" s="722"/>
      <c r="AH6" s="718"/>
      <c r="AI6" s="718"/>
      <c r="AJ6" s="718"/>
      <c r="AK6" s="718"/>
      <c r="AL6" s="719"/>
      <c r="AM6" s="722"/>
      <c r="AN6" s="718"/>
      <c r="AO6" s="723"/>
      <c r="AP6" s="725"/>
      <c r="AQ6" s="718"/>
      <c r="AR6" s="719"/>
      <c r="AS6" s="729"/>
      <c r="AT6" s="730"/>
      <c r="AU6" s="730"/>
      <c r="AV6" s="730"/>
      <c r="AW6" s="730"/>
      <c r="AX6" s="730"/>
      <c r="AY6" s="730"/>
      <c r="AZ6" s="730"/>
      <c r="BA6" s="730"/>
      <c r="BB6" s="730"/>
      <c r="BC6" s="731"/>
    </row>
    <row r="7" spans="1:55" ht="15" customHeight="1">
      <c r="A7" s="203"/>
      <c r="B7" s="517" t="s">
        <v>25</v>
      </c>
      <c r="C7" s="518"/>
      <c r="D7" s="518"/>
      <c r="E7" s="518"/>
      <c r="F7" s="519"/>
      <c r="G7" s="694">
        <f>'入力用紙'!C13</f>
        <v>0</v>
      </c>
      <c r="H7" s="695"/>
      <c r="I7" s="695"/>
      <c r="J7" s="695"/>
      <c r="K7" s="695"/>
      <c r="L7" s="695"/>
      <c r="M7" s="348"/>
      <c r="N7" s="695">
        <f>'入力用紙'!D13</f>
        <v>0</v>
      </c>
      <c r="O7" s="695"/>
      <c r="P7" s="695"/>
      <c r="Q7" s="695"/>
      <c r="R7" s="695"/>
      <c r="S7" s="698"/>
      <c r="T7" s="694"/>
      <c r="U7" s="695"/>
      <c r="V7" s="695"/>
      <c r="W7" s="695"/>
      <c r="X7" s="695"/>
      <c r="Y7" s="695"/>
      <c r="Z7" s="281"/>
      <c r="AA7" s="695"/>
      <c r="AB7" s="695"/>
      <c r="AC7" s="695"/>
      <c r="AD7" s="695"/>
      <c r="AE7" s="695"/>
      <c r="AF7" s="698"/>
      <c r="AG7" s="517"/>
      <c r="AH7" s="518"/>
      <c r="AI7" s="712"/>
      <c r="AJ7" s="732"/>
      <c r="AK7" s="518"/>
      <c r="AL7" s="519"/>
      <c r="AM7" s="517"/>
      <c r="AN7" s="518"/>
      <c r="AO7" s="712"/>
      <c r="AP7" s="732"/>
      <c r="AQ7" s="518"/>
      <c r="AR7" s="519"/>
      <c r="AS7" s="523"/>
      <c r="AT7" s="524"/>
      <c r="AU7" s="524"/>
      <c r="AV7" s="524"/>
      <c r="AW7" s="524"/>
      <c r="AX7" s="524"/>
      <c r="AY7" s="524"/>
      <c r="AZ7" s="524"/>
      <c r="BA7" s="524"/>
      <c r="BB7" s="524"/>
      <c r="BC7" s="525"/>
    </row>
    <row r="8" spans="1:55" ht="26.25" customHeight="1">
      <c r="A8" s="203"/>
      <c r="B8" s="520"/>
      <c r="C8" s="521"/>
      <c r="D8" s="521"/>
      <c r="E8" s="521"/>
      <c r="F8" s="522"/>
      <c r="G8" s="699">
        <f>'入力用紙'!C14</f>
        <v>0</v>
      </c>
      <c r="H8" s="700"/>
      <c r="I8" s="700"/>
      <c r="J8" s="700"/>
      <c r="K8" s="700"/>
      <c r="L8" s="700"/>
      <c r="M8" s="349"/>
      <c r="N8" s="700">
        <f>'入力用紙'!D14</f>
        <v>0</v>
      </c>
      <c r="O8" s="700"/>
      <c r="P8" s="700"/>
      <c r="Q8" s="700"/>
      <c r="R8" s="700"/>
      <c r="S8" s="701"/>
      <c r="T8" s="696"/>
      <c r="U8" s="692"/>
      <c r="V8" s="692"/>
      <c r="W8" s="692"/>
      <c r="X8" s="692"/>
      <c r="Y8" s="692"/>
      <c r="Z8" s="282"/>
      <c r="AA8" s="692"/>
      <c r="AB8" s="692"/>
      <c r="AC8" s="692"/>
      <c r="AD8" s="692"/>
      <c r="AE8" s="692"/>
      <c r="AF8" s="693"/>
      <c r="AG8" s="520"/>
      <c r="AH8" s="521"/>
      <c r="AI8" s="713"/>
      <c r="AJ8" s="733"/>
      <c r="AK8" s="521"/>
      <c r="AL8" s="522"/>
      <c r="AM8" s="520"/>
      <c r="AN8" s="521"/>
      <c r="AO8" s="713"/>
      <c r="AP8" s="733"/>
      <c r="AQ8" s="521"/>
      <c r="AR8" s="522"/>
      <c r="AS8" s="526"/>
      <c r="AT8" s="527"/>
      <c r="AU8" s="527"/>
      <c r="AV8" s="527"/>
      <c r="AW8" s="527"/>
      <c r="AX8" s="527"/>
      <c r="AY8" s="527"/>
      <c r="AZ8" s="527"/>
      <c r="BA8" s="527"/>
      <c r="BB8" s="527"/>
      <c r="BC8" s="528"/>
    </row>
    <row r="9" spans="1:55" ht="15" customHeight="1">
      <c r="A9" s="203"/>
      <c r="B9" s="705" t="s">
        <v>95</v>
      </c>
      <c r="C9" s="706"/>
      <c r="D9" s="706"/>
      <c r="E9" s="706"/>
      <c r="F9" s="707"/>
      <c r="G9" s="694">
        <f>'入力用紙'!C15</f>
        <v>0</v>
      </c>
      <c r="H9" s="695"/>
      <c r="I9" s="695"/>
      <c r="J9" s="695"/>
      <c r="K9" s="695"/>
      <c r="L9" s="695"/>
      <c r="M9" s="348"/>
      <c r="N9" s="695">
        <f>'入力用紙'!D15</f>
        <v>0</v>
      </c>
      <c r="O9" s="695"/>
      <c r="P9" s="695"/>
      <c r="Q9" s="695"/>
      <c r="R9" s="695"/>
      <c r="S9" s="698"/>
      <c r="T9" s="694"/>
      <c r="U9" s="695"/>
      <c r="V9" s="695"/>
      <c r="W9" s="695"/>
      <c r="X9" s="695"/>
      <c r="Y9" s="695"/>
      <c r="Z9" s="281"/>
      <c r="AA9" s="695"/>
      <c r="AB9" s="695"/>
      <c r="AC9" s="695"/>
      <c r="AD9" s="695"/>
      <c r="AE9" s="695"/>
      <c r="AF9" s="698"/>
      <c r="AG9" s="517"/>
      <c r="AH9" s="518"/>
      <c r="AI9" s="712"/>
      <c r="AJ9" s="732"/>
      <c r="AK9" s="518"/>
      <c r="AL9" s="519"/>
      <c r="AM9" s="517"/>
      <c r="AN9" s="518"/>
      <c r="AO9" s="712"/>
      <c r="AP9" s="732"/>
      <c r="AQ9" s="518"/>
      <c r="AR9" s="519"/>
      <c r="AS9" s="523"/>
      <c r="AT9" s="524"/>
      <c r="AU9" s="524"/>
      <c r="AV9" s="524"/>
      <c r="AW9" s="524"/>
      <c r="AX9" s="524"/>
      <c r="AY9" s="524"/>
      <c r="AZ9" s="524"/>
      <c r="BA9" s="524"/>
      <c r="BB9" s="524"/>
      <c r="BC9" s="525"/>
    </row>
    <row r="10" spans="1:55" ht="26.25" customHeight="1">
      <c r="A10" s="203"/>
      <c r="B10" s="708"/>
      <c r="C10" s="709"/>
      <c r="D10" s="709"/>
      <c r="E10" s="709"/>
      <c r="F10" s="710"/>
      <c r="G10" s="699">
        <f>'入力用紙'!C16</f>
        <v>0</v>
      </c>
      <c r="H10" s="700"/>
      <c r="I10" s="700"/>
      <c r="J10" s="700"/>
      <c r="K10" s="700"/>
      <c r="L10" s="700"/>
      <c r="M10" s="349"/>
      <c r="N10" s="700">
        <f>'入力用紙'!D16</f>
        <v>0</v>
      </c>
      <c r="O10" s="700"/>
      <c r="P10" s="700"/>
      <c r="Q10" s="700"/>
      <c r="R10" s="700"/>
      <c r="S10" s="701"/>
      <c r="T10" s="696"/>
      <c r="U10" s="692"/>
      <c r="V10" s="692"/>
      <c r="W10" s="692"/>
      <c r="X10" s="692"/>
      <c r="Y10" s="692"/>
      <c r="Z10" s="282"/>
      <c r="AA10" s="692"/>
      <c r="AB10" s="692"/>
      <c r="AC10" s="692"/>
      <c r="AD10" s="692"/>
      <c r="AE10" s="692"/>
      <c r="AF10" s="693"/>
      <c r="AG10" s="520"/>
      <c r="AH10" s="521"/>
      <c r="AI10" s="713"/>
      <c r="AJ10" s="733"/>
      <c r="AK10" s="521"/>
      <c r="AL10" s="522"/>
      <c r="AM10" s="520"/>
      <c r="AN10" s="521"/>
      <c r="AO10" s="713"/>
      <c r="AP10" s="733"/>
      <c r="AQ10" s="521"/>
      <c r="AR10" s="522"/>
      <c r="AS10" s="526"/>
      <c r="AT10" s="527"/>
      <c r="AU10" s="527"/>
      <c r="AV10" s="527"/>
      <c r="AW10" s="527"/>
      <c r="AX10" s="527"/>
      <c r="AY10" s="527"/>
      <c r="AZ10" s="527"/>
      <c r="BA10" s="527"/>
      <c r="BB10" s="527"/>
      <c r="BC10" s="528"/>
    </row>
    <row r="11" spans="1:55" ht="15" customHeight="1">
      <c r="A11" s="203"/>
      <c r="B11" s="705" t="s">
        <v>96</v>
      </c>
      <c r="C11" s="706"/>
      <c r="D11" s="706"/>
      <c r="E11" s="706"/>
      <c r="F11" s="707"/>
      <c r="G11" s="694">
        <f>'入力用紙'!C17</f>
        <v>0</v>
      </c>
      <c r="H11" s="695"/>
      <c r="I11" s="695"/>
      <c r="J11" s="695"/>
      <c r="K11" s="695"/>
      <c r="L11" s="695"/>
      <c r="M11" s="348"/>
      <c r="N11" s="695">
        <f>'入力用紙'!D17</f>
        <v>0</v>
      </c>
      <c r="O11" s="695"/>
      <c r="P11" s="695"/>
      <c r="Q11" s="695"/>
      <c r="R11" s="695"/>
      <c r="S11" s="698"/>
      <c r="T11" s="694"/>
      <c r="U11" s="695"/>
      <c r="V11" s="695"/>
      <c r="W11" s="695"/>
      <c r="X11" s="695"/>
      <c r="Y11" s="695"/>
      <c r="Z11" s="281"/>
      <c r="AA11" s="695"/>
      <c r="AB11" s="695"/>
      <c r="AC11" s="695"/>
      <c r="AD11" s="695"/>
      <c r="AE11" s="695"/>
      <c r="AF11" s="698"/>
      <c r="AG11" s="517"/>
      <c r="AH11" s="518"/>
      <c r="AI11" s="712"/>
      <c r="AJ11" s="732"/>
      <c r="AK11" s="518"/>
      <c r="AL11" s="519"/>
      <c r="AM11" s="517"/>
      <c r="AN11" s="518"/>
      <c r="AO11" s="712"/>
      <c r="AP11" s="732"/>
      <c r="AQ11" s="518"/>
      <c r="AR11" s="519"/>
      <c r="AS11" s="523"/>
      <c r="AT11" s="524"/>
      <c r="AU11" s="524"/>
      <c r="AV11" s="524"/>
      <c r="AW11" s="524"/>
      <c r="AX11" s="524"/>
      <c r="AY11" s="524"/>
      <c r="AZ11" s="524"/>
      <c r="BA11" s="524"/>
      <c r="BB11" s="524"/>
      <c r="BC11" s="525"/>
    </row>
    <row r="12" spans="1:55" ht="26.25" customHeight="1">
      <c r="A12" s="203"/>
      <c r="B12" s="708"/>
      <c r="C12" s="709"/>
      <c r="D12" s="709"/>
      <c r="E12" s="709"/>
      <c r="F12" s="710"/>
      <c r="G12" s="699">
        <f>'入力用紙'!C18</f>
        <v>0</v>
      </c>
      <c r="H12" s="700"/>
      <c r="I12" s="700"/>
      <c r="J12" s="700"/>
      <c r="K12" s="700"/>
      <c r="L12" s="700"/>
      <c r="M12" s="349"/>
      <c r="N12" s="700">
        <f>'入力用紙'!D18</f>
        <v>0</v>
      </c>
      <c r="O12" s="700"/>
      <c r="P12" s="700"/>
      <c r="Q12" s="700"/>
      <c r="R12" s="700"/>
      <c r="S12" s="701"/>
      <c r="T12" s="696"/>
      <c r="U12" s="692"/>
      <c r="V12" s="692"/>
      <c r="W12" s="692"/>
      <c r="X12" s="692"/>
      <c r="Y12" s="692"/>
      <c r="Z12" s="282"/>
      <c r="AA12" s="692"/>
      <c r="AB12" s="692"/>
      <c r="AC12" s="692"/>
      <c r="AD12" s="692"/>
      <c r="AE12" s="692"/>
      <c r="AF12" s="693"/>
      <c r="AG12" s="520"/>
      <c r="AH12" s="521"/>
      <c r="AI12" s="713"/>
      <c r="AJ12" s="733"/>
      <c r="AK12" s="521"/>
      <c r="AL12" s="522"/>
      <c r="AM12" s="520"/>
      <c r="AN12" s="521"/>
      <c r="AO12" s="713"/>
      <c r="AP12" s="733"/>
      <c r="AQ12" s="521"/>
      <c r="AR12" s="522"/>
      <c r="AS12" s="526"/>
      <c r="AT12" s="527"/>
      <c r="AU12" s="527"/>
      <c r="AV12" s="527"/>
      <c r="AW12" s="527"/>
      <c r="AX12" s="527"/>
      <c r="AY12" s="527"/>
      <c r="AZ12" s="527"/>
      <c r="BA12" s="527"/>
      <c r="BB12" s="527"/>
      <c r="BC12" s="528"/>
    </row>
    <row r="13" spans="1:55" ht="15" customHeight="1">
      <c r="A13" s="203"/>
      <c r="B13" s="705" t="s">
        <v>97</v>
      </c>
      <c r="C13" s="706"/>
      <c r="D13" s="706"/>
      <c r="E13" s="706"/>
      <c r="F13" s="707"/>
      <c r="G13" s="694">
        <f>'入力用紙'!C19</f>
        <v>0</v>
      </c>
      <c r="H13" s="695"/>
      <c r="I13" s="695"/>
      <c r="J13" s="695"/>
      <c r="K13" s="695"/>
      <c r="L13" s="695"/>
      <c r="M13" s="348"/>
      <c r="N13" s="695">
        <f>'入力用紙'!D19</f>
        <v>0</v>
      </c>
      <c r="O13" s="695"/>
      <c r="P13" s="695"/>
      <c r="Q13" s="695"/>
      <c r="R13" s="695"/>
      <c r="S13" s="698"/>
      <c r="T13" s="694"/>
      <c r="U13" s="695"/>
      <c r="V13" s="695"/>
      <c r="W13" s="695"/>
      <c r="X13" s="695"/>
      <c r="Y13" s="695"/>
      <c r="Z13" s="281"/>
      <c r="AA13" s="695"/>
      <c r="AB13" s="695"/>
      <c r="AC13" s="695"/>
      <c r="AD13" s="695"/>
      <c r="AE13" s="695"/>
      <c r="AF13" s="698"/>
      <c r="AG13" s="517"/>
      <c r="AH13" s="518"/>
      <c r="AI13" s="712"/>
      <c r="AJ13" s="732"/>
      <c r="AK13" s="518"/>
      <c r="AL13" s="519"/>
      <c r="AM13" s="517"/>
      <c r="AN13" s="518"/>
      <c r="AO13" s="712"/>
      <c r="AP13" s="732"/>
      <c r="AQ13" s="518"/>
      <c r="AR13" s="519"/>
      <c r="AS13" s="523"/>
      <c r="AT13" s="524"/>
      <c r="AU13" s="524"/>
      <c r="AV13" s="524"/>
      <c r="AW13" s="524"/>
      <c r="AX13" s="524"/>
      <c r="AY13" s="524"/>
      <c r="AZ13" s="524"/>
      <c r="BA13" s="524"/>
      <c r="BB13" s="524"/>
      <c r="BC13" s="525"/>
    </row>
    <row r="14" spans="1:55" ht="26.25" customHeight="1">
      <c r="A14" s="203"/>
      <c r="B14" s="708"/>
      <c r="C14" s="709"/>
      <c r="D14" s="709"/>
      <c r="E14" s="709"/>
      <c r="F14" s="710"/>
      <c r="G14" s="699">
        <f>'入力用紙'!C20</f>
        <v>0</v>
      </c>
      <c r="H14" s="700"/>
      <c r="I14" s="700"/>
      <c r="J14" s="700"/>
      <c r="K14" s="700"/>
      <c r="L14" s="700"/>
      <c r="M14" s="349"/>
      <c r="N14" s="700">
        <f>'入力用紙'!D20</f>
        <v>0</v>
      </c>
      <c r="O14" s="700"/>
      <c r="P14" s="700"/>
      <c r="Q14" s="700"/>
      <c r="R14" s="700"/>
      <c r="S14" s="701"/>
      <c r="T14" s="696"/>
      <c r="U14" s="692"/>
      <c r="V14" s="692"/>
      <c r="W14" s="692"/>
      <c r="X14" s="692"/>
      <c r="Y14" s="692"/>
      <c r="Z14" s="282"/>
      <c r="AA14" s="692"/>
      <c r="AB14" s="692"/>
      <c r="AC14" s="692"/>
      <c r="AD14" s="692"/>
      <c r="AE14" s="692"/>
      <c r="AF14" s="693"/>
      <c r="AG14" s="520"/>
      <c r="AH14" s="521"/>
      <c r="AI14" s="713"/>
      <c r="AJ14" s="733"/>
      <c r="AK14" s="521"/>
      <c r="AL14" s="522"/>
      <c r="AM14" s="520"/>
      <c r="AN14" s="521"/>
      <c r="AO14" s="713"/>
      <c r="AP14" s="733"/>
      <c r="AQ14" s="521"/>
      <c r="AR14" s="522"/>
      <c r="AS14" s="526"/>
      <c r="AT14" s="527"/>
      <c r="AU14" s="527"/>
      <c r="AV14" s="527"/>
      <c r="AW14" s="527"/>
      <c r="AX14" s="527"/>
      <c r="AY14" s="527"/>
      <c r="AZ14" s="527"/>
      <c r="BA14" s="527"/>
      <c r="BB14" s="527"/>
      <c r="BC14" s="528"/>
    </row>
    <row r="15" spans="1:55" ht="15" customHeight="1">
      <c r="A15" s="203"/>
      <c r="B15" s="705" t="s">
        <v>98</v>
      </c>
      <c r="C15" s="706"/>
      <c r="D15" s="706"/>
      <c r="E15" s="706"/>
      <c r="F15" s="707"/>
      <c r="G15" s="694">
        <f>'入力用紙'!C21</f>
        <v>0</v>
      </c>
      <c r="H15" s="695"/>
      <c r="I15" s="695"/>
      <c r="J15" s="695"/>
      <c r="K15" s="695"/>
      <c r="L15" s="695"/>
      <c r="M15" s="348"/>
      <c r="N15" s="695">
        <f>'入力用紙'!D21</f>
        <v>0</v>
      </c>
      <c r="O15" s="695"/>
      <c r="P15" s="695"/>
      <c r="Q15" s="695"/>
      <c r="R15" s="695"/>
      <c r="S15" s="698"/>
      <c r="T15" s="694"/>
      <c r="U15" s="695"/>
      <c r="V15" s="695"/>
      <c r="W15" s="695"/>
      <c r="X15" s="695"/>
      <c r="Y15" s="695"/>
      <c r="Z15" s="281"/>
      <c r="AA15" s="695"/>
      <c r="AB15" s="695"/>
      <c r="AC15" s="695"/>
      <c r="AD15" s="695"/>
      <c r="AE15" s="695"/>
      <c r="AF15" s="698"/>
      <c r="AG15" s="517"/>
      <c r="AH15" s="518"/>
      <c r="AI15" s="712"/>
      <c r="AJ15" s="732"/>
      <c r="AK15" s="518"/>
      <c r="AL15" s="519"/>
      <c r="AM15" s="517"/>
      <c r="AN15" s="518"/>
      <c r="AO15" s="712"/>
      <c r="AP15" s="732"/>
      <c r="AQ15" s="518"/>
      <c r="AR15" s="519"/>
      <c r="AS15" s="523"/>
      <c r="AT15" s="524"/>
      <c r="AU15" s="524"/>
      <c r="AV15" s="524"/>
      <c r="AW15" s="524"/>
      <c r="AX15" s="524"/>
      <c r="AY15" s="524"/>
      <c r="AZ15" s="524"/>
      <c r="BA15" s="524"/>
      <c r="BB15" s="524"/>
      <c r="BC15" s="525"/>
    </row>
    <row r="16" spans="1:55" ht="26.25" customHeight="1">
      <c r="A16" s="203"/>
      <c r="B16" s="708"/>
      <c r="C16" s="709"/>
      <c r="D16" s="709"/>
      <c r="E16" s="709"/>
      <c r="F16" s="710"/>
      <c r="G16" s="699">
        <f>'入力用紙'!C22</f>
        <v>0</v>
      </c>
      <c r="H16" s="700"/>
      <c r="I16" s="700"/>
      <c r="J16" s="700"/>
      <c r="K16" s="700"/>
      <c r="L16" s="700"/>
      <c r="M16" s="349"/>
      <c r="N16" s="700">
        <f>'入力用紙'!D22</f>
        <v>0</v>
      </c>
      <c r="O16" s="700"/>
      <c r="P16" s="700"/>
      <c r="Q16" s="700"/>
      <c r="R16" s="700"/>
      <c r="S16" s="701"/>
      <c r="T16" s="696"/>
      <c r="U16" s="692"/>
      <c r="V16" s="692"/>
      <c r="W16" s="692"/>
      <c r="X16" s="692"/>
      <c r="Y16" s="692"/>
      <c r="Z16" s="282"/>
      <c r="AA16" s="692"/>
      <c r="AB16" s="692"/>
      <c r="AC16" s="692"/>
      <c r="AD16" s="692"/>
      <c r="AE16" s="692"/>
      <c r="AF16" s="693"/>
      <c r="AG16" s="520"/>
      <c r="AH16" s="521"/>
      <c r="AI16" s="713"/>
      <c r="AJ16" s="733"/>
      <c r="AK16" s="521"/>
      <c r="AL16" s="522"/>
      <c r="AM16" s="520"/>
      <c r="AN16" s="521"/>
      <c r="AO16" s="713"/>
      <c r="AP16" s="733"/>
      <c r="AQ16" s="521"/>
      <c r="AR16" s="522"/>
      <c r="AS16" s="526"/>
      <c r="AT16" s="527"/>
      <c r="AU16" s="527"/>
      <c r="AV16" s="527"/>
      <c r="AW16" s="527"/>
      <c r="AX16" s="527"/>
      <c r="AY16" s="527"/>
      <c r="AZ16" s="527"/>
      <c r="BA16" s="527"/>
      <c r="BB16" s="527"/>
      <c r="BC16" s="528"/>
    </row>
    <row r="17" spans="1:55" ht="15" customHeight="1">
      <c r="A17" s="203"/>
      <c r="B17" s="705" t="s">
        <v>26</v>
      </c>
      <c r="C17" s="706"/>
      <c r="D17" s="706"/>
      <c r="E17" s="706"/>
      <c r="F17" s="707"/>
      <c r="G17" s="694">
        <f>'入力用紙'!C23</f>
        <v>0</v>
      </c>
      <c r="H17" s="695"/>
      <c r="I17" s="695"/>
      <c r="J17" s="695"/>
      <c r="K17" s="695"/>
      <c r="L17" s="695"/>
      <c r="M17" s="348"/>
      <c r="N17" s="695">
        <f>'入力用紙'!D23</f>
        <v>0</v>
      </c>
      <c r="O17" s="695"/>
      <c r="P17" s="695"/>
      <c r="Q17" s="695"/>
      <c r="R17" s="695"/>
      <c r="S17" s="698"/>
      <c r="T17" s="694"/>
      <c r="U17" s="695"/>
      <c r="V17" s="695"/>
      <c r="W17" s="695"/>
      <c r="X17" s="695"/>
      <c r="Y17" s="695"/>
      <c r="Z17" s="281"/>
      <c r="AA17" s="695"/>
      <c r="AB17" s="695"/>
      <c r="AC17" s="695"/>
      <c r="AD17" s="695"/>
      <c r="AE17" s="695"/>
      <c r="AF17" s="698"/>
      <c r="AG17" s="517"/>
      <c r="AH17" s="518"/>
      <c r="AI17" s="712"/>
      <c r="AJ17" s="732"/>
      <c r="AK17" s="518"/>
      <c r="AL17" s="519"/>
      <c r="AM17" s="517"/>
      <c r="AN17" s="518"/>
      <c r="AO17" s="712"/>
      <c r="AP17" s="732"/>
      <c r="AQ17" s="518"/>
      <c r="AR17" s="519"/>
      <c r="AS17" s="523"/>
      <c r="AT17" s="524"/>
      <c r="AU17" s="524"/>
      <c r="AV17" s="524"/>
      <c r="AW17" s="524"/>
      <c r="AX17" s="524"/>
      <c r="AY17" s="524"/>
      <c r="AZ17" s="524"/>
      <c r="BA17" s="524"/>
      <c r="BB17" s="524"/>
      <c r="BC17" s="525"/>
    </row>
    <row r="18" spans="1:55" ht="26.25" customHeight="1">
      <c r="A18" s="203"/>
      <c r="B18" s="708"/>
      <c r="C18" s="709"/>
      <c r="D18" s="709"/>
      <c r="E18" s="709"/>
      <c r="F18" s="710"/>
      <c r="G18" s="699">
        <f>'入力用紙'!C24</f>
        <v>0</v>
      </c>
      <c r="H18" s="700"/>
      <c r="I18" s="700"/>
      <c r="J18" s="700"/>
      <c r="K18" s="700"/>
      <c r="L18" s="700"/>
      <c r="M18" s="344"/>
      <c r="N18" s="700">
        <f>'入力用紙'!D24</f>
        <v>0</v>
      </c>
      <c r="O18" s="700"/>
      <c r="P18" s="700"/>
      <c r="Q18" s="700"/>
      <c r="R18" s="700"/>
      <c r="S18" s="701"/>
      <c r="T18" s="696"/>
      <c r="U18" s="692"/>
      <c r="V18" s="692"/>
      <c r="W18" s="692"/>
      <c r="X18" s="692"/>
      <c r="Y18" s="692"/>
      <c r="Z18" s="283"/>
      <c r="AA18" s="692"/>
      <c r="AB18" s="692"/>
      <c r="AC18" s="692"/>
      <c r="AD18" s="692"/>
      <c r="AE18" s="692"/>
      <c r="AF18" s="693"/>
      <c r="AG18" s="520"/>
      <c r="AH18" s="521"/>
      <c r="AI18" s="713"/>
      <c r="AJ18" s="733"/>
      <c r="AK18" s="521"/>
      <c r="AL18" s="522"/>
      <c r="AM18" s="520"/>
      <c r="AN18" s="521"/>
      <c r="AO18" s="713"/>
      <c r="AP18" s="733"/>
      <c r="AQ18" s="521"/>
      <c r="AR18" s="522"/>
      <c r="AS18" s="526"/>
      <c r="AT18" s="527"/>
      <c r="AU18" s="527"/>
      <c r="AV18" s="527"/>
      <c r="AW18" s="527"/>
      <c r="AX18" s="527"/>
      <c r="AY18" s="527"/>
      <c r="AZ18" s="527"/>
      <c r="BA18" s="527"/>
      <c r="BB18" s="527"/>
      <c r="BC18" s="528"/>
    </row>
    <row r="19" spans="1:55" ht="13.5" customHeight="1">
      <c r="A19" s="203"/>
      <c r="B19" s="112" t="s">
        <v>141</v>
      </c>
      <c r="C19" s="203"/>
      <c r="D19" s="203"/>
      <c r="E19" s="203"/>
      <c r="F19" s="203"/>
      <c r="G19" s="203"/>
      <c r="H19" s="203"/>
      <c r="I19" s="203"/>
      <c r="J19" s="203"/>
      <c r="K19" s="203"/>
      <c r="L19" s="203"/>
      <c r="M19" s="203"/>
      <c r="N19" s="203"/>
      <c r="O19" s="203"/>
      <c r="P19" s="203"/>
      <c r="Q19" s="203"/>
      <c r="R19" s="203"/>
      <c r="S19" s="203"/>
      <c r="T19" s="203"/>
      <c r="U19" s="203"/>
      <c r="V19" s="203"/>
      <c r="W19" s="203"/>
      <c r="X19" s="203"/>
      <c r="Y19" s="203"/>
      <c r="Z19" s="203"/>
      <c r="AA19" s="203"/>
      <c r="AB19" s="203"/>
      <c r="AC19" s="203"/>
      <c r="AD19" s="203"/>
      <c r="AE19" s="203"/>
      <c r="AF19" s="203"/>
      <c r="AG19" s="203"/>
      <c r="AH19" s="203"/>
      <c r="AI19" s="203"/>
      <c r="AJ19" s="203"/>
      <c r="AK19" s="203"/>
      <c r="AL19" s="203"/>
      <c r="AM19" s="203"/>
      <c r="AN19" s="203"/>
      <c r="AO19" s="203"/>
      <c r="AP19" s="203"/>
      <c r="AQ19" s="203"/>
      <c r="AR19" s="203"/>
      <c r="AS19" s="203"/>
      <c r="AT19" s="203"/>
      <c r="AU19" s="203"/>
      <c r="AV19" s="203"/>
      <c r="AW19" s="203"/>
      <c r="AX19" s="203"/>
      <c r="AY19" s="203"/>
      <c r="AZ19" s="203"/>
      <c r="BA19" s="203"/>
      <c r="BB19" s="203"/>
      <c r="BC19" s="203"/>
    </row>
    <row r="20" spans="1:55" ht="13.5">
      <c r="A20" s="203"/>
      <c r="B20" s="203"/>
      <c r="C20" s="203"/>
      <c r="D20" s="203"/>
      <c r="E20" s="203"/>
      <c r="F20" s="203"/>
      <c r="G20" s="203"/>
      <c r="H20" s="203"/>
      <c r="I20" s="203"/>
      <c r="J20" s="203"/>
      <c r="K20" s="203"/>
      <c r="L20" s="203"/>
      <c r="M20" s="203"/>
      <c r="N20" s="203"/>
      <c r="O20" s="203"/>
      <c r="P20" s="203"/>
      <c r="Q20" s="203"/>
      <c r="R20" s="203"/>
      <c r="S20" s="203"/>
      <c r="T20" s="203"/>
      <c r="U20" s="203"/>
      <c r="V20" s="203"/>
      <c r="W20" s="203"/>
      <c r="X20" s="203"/>
      <c r="Y20" s="203"/>
      <c r="Z20" s="203"/>
      <c r="AA20" s="203"/>
      <c r="AB20" s="203"/>
      <c r="AC20" s="203"/>
      <c r="AD20" s="203"/>
      <c r="AE20" s="203"/>
      <c r="AF20" s="203"/>
      <c r="AG20" s="203"/>
      <c r="AH20" s="203"/>
      <c r="AI20" s="203"/>
      <c r="AJ20" s="203"/>
      <c r="AK20" s="203"/>
      <c r="AL20" s="203"/>
      <c r="AM20" s="203"/>
      <c r="AN20" s="203"/>
      <c r="AO20" s="203"/>
      <c r="AP20" s="203"/>
      <c r="AQ20" s="203"/>
      <c r="AR20" s="203"/>
      <c r="AS20" s="203"/>
      <c r="AT20" s="203"/>
      <c r="AU20" s="203"/>
      <c r="AV20" s="203"/>
      <c r="AW20" s="203"/>
      <c r="AX20" s="203"/>
      <c r="AY20" s="203"/>
      <c r="AZ20" s="203"/>
      <c r="BA20" s="203"/>
      <c r="BB20" s="203"/>
      <c r="BC20" s="203"/>
    </row>
    <row r="21" spans="1:55" ht="23.25" customHeight="1">
      <c r="A21" s="203"/>
      <c r="B21" s="128" t="s">
        <v>50</v>
      </c>
      <c r="C21" s="203"/>
      <c r="D21" s="203"/>
      <c r="E21" s="203"/>
      <c r="F21" s="203"/>
      <c r="G21" s="203"/>
      <c r="H21" s="203"/>
      <c r="I21" s="203"/>
      <c r="J21" s="203"/>
      <c r="K21" s="203"/>
      <c r="L21" s="203"/>
      <c r="M21" s="203"/>
      <c r="N21" s="203"/>
      <c r="O21" s="203"/>
      <c r="P21" s="203"/>
      <c r="Q21" s="203"/>
      <c r="R21" s="203"/>
      <c r="S21" s="203"/>
      <c r="T21" s="203"/>
      <c r="U21" s="203"/>
      <c r="V21" s="203"/>
      <c r="W21" s="203"/>
      <c r="X21" s="203"/>
      <c r="Y21" s="203"/>
      <c r="Z21" s="203"/>
      <c r="AA21" s="203"/>
      <c r="AB21" s="203"/>
      <c r="AC21" s="203"/>
      <c r="AD21" s="203"/>
      <c r="AE21" s="203"/>
      <c r="AF21" s="203"/>
      <c r="AG21" s="203"/>
      <c r="AH21" s="203"/>
      <c r="AI21" s="203"/>
      <c r="AJ21" s="203"/>
      <c r="AK21" s="203"/>
      <c r="AL21" s="203"/>
      <c r="AM21" s="203"/>
      <c r="AN21" s="203"/>
      <c r="AO21" s="203"/>
      <c r="AP21" s="203"/>
      <c r="AQ21" s="203"/>
      <c r="AR21" s="203"/>
      <c r="AS21" s="203"/>
      <c r="AT21" s="203"/>
      <c r="AU21" s="203"/>
      <c r="AV21" s="203"/>
      <c r="AW21" s="203"/>
      <c r="AX21" s="203"/>
      <c r="AY21" s="203"/>
      <c r="AZ21" s="203"/>
      <c r="BA21" s="203"/>
      <c r="BB21" s="203"/>
      <c r="BC21" s="203"/>
    </row>
    <row r="22" ht="13.5" customHeight="1"/>
    <row r="23" spans="33:54" ht="13.5" customHeight="1">
      <c r="AG23" s="284"/>
      <c r="AH23" s="284"/>
      <c r="AI23" s="284"/>
      <c r="AJ23" s="284"/>
      <c r="AK23" s="284"/>
      <c r="AL23" s="284"/>
      <c r="AM23" s="284"/>
      <c r="AN23" s="711">
        <f ca="1">TODAY()</f>
        <v>43202</v>
      </c>
      <c r="AO23" s="711"/>
      <c r="AP23" s="711"/>
      <c r="AQ23" s="711"/>
      <c r="AR23" s="711"/>
      <c r="AS23" s="711"/>
      <c r="AT23" s="711"/>
      <c r="AU23" s="711"/>
      <c r="AV23" s="711"/>
      <c r="AW23" s="711"/>
      <c r="AX23" s="711"/>
      <c r="AY23" s="711"/>
      <c r="AZ23" s="711"/>
      <c r="BA23" s="711"/>
      <c r="BB23" s="711"/>
    </row>
    <row r="24" spans="33:54" ht="13.5" customHeight="1">
      <c r="AG24" s="284"/>
      <c r="AH24" s="284"/>
      <c r="AI24" s="284"/>
      <c r="AJ24" s="284"/>
      <c r="AK24" s="284"/>
      <c r="AL24" s="284"/>
      <c r="AM24" s="284"/>
      <c r="AN24" s="711"/>
      <c r="AO24" s="711"/>
      <c r="AP24" s="711"/>
      <c r="AQ24" s="711"/>
      <c r="AR24" s="711"/>
      <c r="AS24" s="711"/>
      <c r="AT24" s="711"/>
      <c r="AU24" s="711"/>
      <c r="AV24" s="711"/>
      <c r="AW24" s="711"/>
      <c r="AX24" s="711"/>
      <c r="AY24" s="711"/>
      <c r="AZ24" s="711"/>
      <c r="BA24" s="711"/>
      <c r="BB24" s="711"/>
    </row>
    <row r="25" spans="44:54" ht="15" customHeight="1">
      <c r="AR25" s="209"/>
      <c r="AS25" s="209"/>
      <c r="AT25" s="209"/>
      <c r="AU25" s="209"/>
      <c r="AV25" s="209"/>
      <c r="AW25" s="209"/>
      <c r="AX25" s="209"/>
      <c r="AY25" s="209"/>
      <c r="AZ25" s="209"/>
      <c r="BA25" s="209"/>
      <c r="BB25" s="209"/>
    </row>
    <row r="26" spans="11:48" ht="15.75" customHeight="1">
      <c r="K26" s="537" t="s">
        <v>22</v>
      </c>
      <c r="L26" s="537"/>
      <c r="M26" s="537"/>
      <c r="N26" s="537"/>
      <c r="O26" s="537"/>
      <c r="P26" s="537"/>
      <c r="R26" s="538">
        <f>IF('入力用紙'!$C$5="","",'入力用紙'!$C$5&amp;"高等学校")</f>
      </c>
      <c r="S26" s="538"/>
      <c r="T26" s="538"/>
      <c r="U26" s="538"/>
      <c r="V26" s="538"/>
      <c r="W26" s="538"/>
      <c r="X26" s="538"/>
      <c r="Y26" s="538"/>
      <c r="Z26" s="538"/>
      <c r="AA26" s="538"/>
      <c r="AB26" s="538"/>
      <c r="AC26" s="538"/>
      <c r="AD26" s="538"/>
      <c r="AE26" s="538"/>
      <c r="AF26" s="538"/>
      <c r="AG26" s="538"/>
      <c r="AH26" s="538"/>
      <c r="AI26" s="538"/>
      <c r="AJ26" s="538"/>
      <c r="AK26" s="538"/>
      <c r="AL26" s="538"/>
      <c r="AM26" s="538"/>
      <c r="AN26" s="538"/>
      <c r="AO26" s="538"/>
      <c r="AP26" s="538"/>
      <c r="AQ26" s="538"/>
      <c r="AR26" s="538"/>
      <c r="AS26" s="538"/>
      <c r="AT26" s="538"/>
      <c r="AU26" s="538"/>
      <c r="AV26" s="538"/>
    </row>
    <row r="27" spans="11:48" ht="15.75" customHeight="1">
      <c r="K27" s="537"/>
      <c r="L27" s="537"/>
      <c r="M27" s="537"/>
      <c r="N27" s="537"/>
      <c r="O27" s="537"/>
      <c r="P27" s="537"/>
      <c r="R27" s="538"/>
      <c r="S27" s="538"/>
      <c r="T27" s="538"/>
      <c r="U27" s="538"/>
      <c r="V27" s="538"/>
      <c r="W27" s="538"/>
      <c r="X27" s="538"/>
      <c r="Y27" s="538"/>
      <c r="Z27" s="538"/>
      <c r="AA27" s="538"/>
      <c r="AB27" s="538"/>
      <c r="AC27" s="538"/>
      <c r="AD27" s="538"/>
      <c r="AE27" s="538"/>
      <c r="AF27" s="538"/>
      <c r="AG27" s="538"/>
      <c r="AH27" s="538"/>
      <c r="AI27" s="538"/>
      <c r="AJ27" s="538"/>
      <c r="AK27" s="538"/>
      <c r="AL27" s="538"/>
      <c r="AM27" s="538"/>
      <c r="AN27" s="538"/>
      <c r="AO27" s="538"/>
      <c r="AP27" s="538"/>
      <c r="AQ27" s="538"/>
      <c r="AR27" s="538"/>
      <c r="AS27" s="538"/>
      <c r="AT27" s="538"/>
      <c r="AU27" s="538"/>
      <c r="AV27" s="538"/>
    </row>
    <row r="28" spans="11:48" ht="9.75" customHeight="1">
      <c r="K28" s="210"/>
      <c r="L28" s="210"/>
      <c r="M28" s="210"/>
      <c r="N28" s="210"/>
      <c r="O28" s="210"/>
      <c r="P28" s="210"/>
      <c r="R28" s="212"/>
      <c r="S28" s="212"/>
      <c r="T28" s="212"/>
      <c r="U28" s="212"/>
      <c r="V28" s="212"/>
      <c r="W28" s="212"/>
      <c r="X28" s="212"/>
      <c r="Y28" s="212"/>
      <c r="Z28" s="212"/>
      <c r="AA28" s="212"/>
      <c r="AB28" s="212"/>
      <c r="AC28" s="212"/>
      <c r="AD28" s="212"/>
      <c r="AE28" s="212"/>
      <c r="AF28" s="212"/>
      <c r="AG28" s="212"/>
      <c r="AH28" s="212"/>
      <c r="AI28" s="212"/>
      <c r="AJ28" s="212"/>
      <c r="AK28" s="212"/>
      <c r="AL28" s="212"/>
      <c r="AM28" s="212"/>
      <c r="AN28" s="212"/>
      <c r="AO28" s="212"/>
      <c r="AP28" s="212"/>
      <c r="AQ28" s="212"/>
      <c r="AR28" s="212"/>
      <c r="AS28" s="212"/>
      <c r="AT28" s="212"/>
      <c r="AU28" s="212"/>
      <c r="AV28" s="212"/>
    </row>
    <row r="29" spans="11:48" ht="15.75" customHeight="1">
      <c r="K29" s="537" t="s">
        <v>140</v>
      </c>
      <c r="L29" s="537"/>
      <c r="M29" s="537"/>
      <c r="N29" s="537"/>
      <c r="O29" s="537"/>
      <c r="P29" s="537"/>
      <c r="R29" s="535">
        <f>IF('入力用紙'!$C$7="","",'入力用紙'!$C$7)</f>
      </c>
      <c r="S29" s="535"/>
      <c r="T29" s="535"/>
      <c r="U29" s="535"/>
      <c r="V29" s="535"/>
      <c r="W29" s="535"/>
      <c r="X29" s="535"/>
      <c r="Y29" s="535"/>
      <c r="Z29" s="535"/>
      <c r="AA29" s="535"/>
      <c r="AB29" s="535">
        <f>IF('入力用紙'!$D$7="","",'入力用紙'!$D$7)</f>
      </c>
      <c r="AC29" s="535"/>
      <c r="AD29" s="535"/>
      <c r="AE29" s="535"/>
      <c r="AF29" s="535"/>
      <c r="AG29" s="535"/>
      <c r="AH29" s="535"/>
      <c r="AI29" s="535"/>
      <c r="AJ29" s="535"/>
      <c r="AK29" s="535"/>
      <c r="AL29" s="697" t="s">
        <v>30</v>
      </c>
      <c r="AM29" s="697"/>
      <c r="AN29" s="285"/>
      <c r="AO29" s="285"/>
      <c r="AP29" s="285"/>
      <c r="AQ29" s="285"/>
      <c r="AR29" s="285"/>
      <c r="AS29" s="285"/>
      <c r="AT29" s="200"/>
      <c r="AU29" s="200"/>
      <c r="AV29" s="200"/>
    </row>
    <row r="30" spans="11:47" ht="15.75" customHeight="1">
      <c r="K30" s="537"/>
      <c r="L30" s="537"/>
      <c r="M30" s="537"/>
      <c r="N30" s="537"/>
      <c r="O30" s="537"/>
      <c r="P30" s="537"/>
      <c r="R30" s="535"/>
      <c r="S30" s="535"/>
      <c r="T30" s="535"/>
      <c r="U30" s="535"/>
      <c r="V30" s="535"/>
      <c r="W30" s="535"/>
      <c r="X30" s="535"/>
      <c r="Y30" s="535"/>
      <c r="Z30" s="535"/>
      <c r="AA30" s="535"/>
      <c r="AB30" s="535"/>
      <c r="AC30" s="535"/>
      <c r="AD30" s="535"/>
      <c r="AE30" s="535"/>
      <c r="AF30" s="535"/>
      <c r="AG30" s="535"/>
      <c r="AH30" s="535"/>
      <c r="AI30" s="535"/>
      <c r="AJ30" s="535"/>
      <c r="AK30" s="535"/>
      <c r="AL30" s="697"/>
      <c r="AM30" s="697"/>
      <c r="AN30" s="285"/>
      <c r="AO30" s="285"/>
      <c r="AP30" s="285"/>
      <c r="AQ30" s="285"/>
      <c r="AR30" s="285"/>
      <c r="AS30" s="285"/>
      <c r="AT30" s="200"/>
      <c r="AU30" s="200"/>
    </row>
  </sheetData>
  <sheetProtection formatCells="0"/>
  <protectedRanges>
    <protectedRange sqref="G8:BC8" name="範囲1"/>
  </protectedRanges>
  <mergeCells count="106">
    <mergeCell ref="AP17:AR18"/>
    <mergeCell ref="AS17:BC18"/>
    <mergeCell ref="AG17:AI18"/>
    <mergeCell ref="AJ17:AL18"/>
    <mergeCell ref="AM17:AO18"/>
    <mergeCell ref="AJ13:AL14"/>
    <mergeCell ref="AM13:AO14"/>
    <mergeCell ref="AP13:AR14"/>
    <mergeCell ref="AS13:BC14"/>
    <mergeCell ref="AG15:AI16"/>
    <mergeCell ref="AJ15:AL16"/>
    <mergeCell ref="AM15:AO16"/>
    <mergeCell ref="AP15:AR16"/>
    <mergeCell ref="AS15:BC16"/>
    <mergeCell ref="AG11:AI12"/>
    <mergeCell ref="AJ11:AL12"/>
    <mergeCell ref="AM11:AO12"/>
    <mergeCell ref="AP11:AR12"/>
    <mergeCell ref="AS11:BC12"/>
    <mergeCell ref="AJ9:AL10"/>
    <mergeCell ref="AG7:AI8"/>
    <mergeCell ref="AJ7:AL8"/>
    <mergeCell ref="AM7:AO8"/>
    <mergeCell ref="AP7:AR8"/>
    <mergeCell ref="AS7:BC8"/>
    <mergeCell ref="AM9:AO10"/>
    <mergeCell ref="AP9:AR10"/>
    <mergeCell ref="AS9:BC10"/>
    <mergeCell ref="T6:AF6"/>
    <mergeCell ref="T14:Y14"/>
    <mergeCell ref="AA14:AF14"/>
    <mergeCell ref="T15:Y15"/>
    <mergeCell ref="AG5:AI6"/>
    <mergeCell ref="AG13:AI14"/>
    <mergeCell ref="AA13:AF13"/>
    <mergeCell ref="T11:Y11"/>
    <mergeCell ref="AA11:AF11"/>
    <mergeCell ref="G13:L13"/>
    <mergeCell ref="N13:S13"/>
    <mergeCell ref="G12:L12"/>
    <mergeCell ref="AA9:AF9"/>
    <mergeCell ref="AA15:AF15"/>
    <mergeCell ref="T16:Y16"/>
    <mergeCell ref="AA16:AF16"/>
    <mergeCell ref="AA10:AF10"/>
    <mergeCell ref="AA12:AF12"/>
    <mergeCell ref="T13:Y13"/>
    <mergeCell ref="A1:BC1"/>
    <mergeCell ref="A3:C3"/>
    <mergeCell ref="E3:R3"/>
    <mergeCell ref="AK3:AM3"/>
    <mergeCell ref="G5:S5"/>
    <mergeCell ref="T5:AF5"/>
    <mergeCell ref="AJ5:AL6"/>
    <mergeCell ref="AM5:AO6"/>
    <mergeCell ref="AP5:AR6"/>
    <mergeCell ref="AS5:BC6"/>
    <mergeCell ref="B7:F8"/>
    <mergeCell ref="AG9:AI10"/>
    <mergeCell ref="B9:F10"/>
    <mergeCell ref="B11:F12"/>
    <mergeCell ref="N9:S9"/>
    <mergeCell ref="N11:S11"/>
    <mergeCell ref="T10:Y10"/>
    <mergeCell ref="G11:L11"/>
    <mergeCell ref="N12:S12"/>
    <mergeCell ref="B13:F14"/>
    <mergeCell ref="G10:L10"/>
    <mergeCell ref="N10:S10"/>
    <mergeCell ref="B15:F16"/>
    <mergeCell ref="G15:L15"/>
    <mergeCell ref="N15:S15"/>
    <mergeCell ref="G14:L14"/>
    <mergeCell ref="N14:S14"/>
    <mergeCell ref="G16:L16"/>
    <mergeCell ref="N16:S16"/>
    <mergeCell ref="B17:F18"/>
    <mergeCell ref="T17:Y17"/>
    <mergeCell ref="AA17:AF17"/>
    <mergeCell ref="T18:Y18"/>
    <mergeCell ref="K26:P27"/>
    <mergeCell ref="R26:AV27"/>
    <mergeCell ref="AN23:BB24"/>
    <mergeCell ref="AA18:AF18"/>
    <mergeCell ref="G18:L18"/>
    <mergeCell ref="N18:S18"/>
    <mergeCell ref="AV3:BA3"/>
    <mergeCell ref="G7:L7"/>
    <mergeCell ref="N7:S7"/>
    <mergeCell ref="G9:L9"/>
    <mergeCell ref="T7:Y7"/>
    <mergeCell ref="AA7:AF7"/>
    <mergeCell ref="T8:Y8"/>
    <mergeCell ref="G8:L8"/>
    <mergeCell ref="N8:S8"/>
    <mergeCell ref="G6:S6"/>
    <mergeCell ref="K29:P30"/>
    <mergeCell ref="R29:AA30"/>
    <mergeCell ref="AA8:AF8"/>
    <mergeCell ref="T9:Y9"/>
    <mergeCell ref="T12:Y12"/>
    <mergeCell ref="AO3:AT3"/>
    <mergeCell ref="AB29:AK30"/>
    <mergeCell ref="AL29:AM30"/>
    <mergeCell ref="G17:L17"/>
    <mergeCell ref="N17:S17"/>
  </mergeCells>
  <conditionalFormatting sqref="AO3:BA3 M8:N8 N7 Z8:AA8 AA7 AT11:BC11 AG7 AM7 AP7 AS7 AT15:BC15 AT13:BC13 N9 M10:N18 AA9 Z10:AA18 AG9:AG18 AM9:AM18 AP9:AP18 AS9:AS18 G7:G18 T7:T18 R29:AA30 AC29:AE30 AB30">
    <cfRule type="cellIs" priority="57" dxfId="15" operator="equal" stopIfTrue="1">
      <formula>0</formula>
    </cfRule>
  </conditionalFormatting>
  <conditionalFormatting sqref="AJ7 AJ9:AJ18">
    <cfRule type="cellIs" priority="55" dxfId="15" operator="equal" stopIfTrue="1">
      <formula>"無し"</formula>
    </cfRule>
    <cfRule type="cellIs" priority="56" dxfId="15" operator="equal" stopIfTrue="1">
      <formula>0</formula>
    </cfRule>
  </conditionalFormatting>
  <printOptions horizontalCentered="1"/>
  <pageMargins left="0.7086614173228347" right="0.7086614173228347" top="0.7480314960629921" bottom="0.7480314960629921" header="0.31496062992125984" footer="0.31496062992125984"/>
  <pageSetup horizontalDpi="600" verticalDpi="600" orientation="landscape" paperSize="9" scale="93" r:id="rId1"/>
</worksheet>
</file>

<file path=xl/worksheets/sheet7.xml><?xml version="1.0" encoding="utf-8"?>
<worksheet xmlns="http://schemas.openxmlformats.org/spreadsheetml/2006/main" xmlns:r="http://schemas.openxmlformats.org/officeDocument/2006/relationships">
  <sheetPr>
    <tabColor rgb="FFFFFF00"/>
  </sheetPr>
  <dimension ref="A2:AQ28"/>
  <sheetViews>
    <sheetView zoomScalePageLayoutView="0" workbookViewId="0" topLeftCell="A4">
      <selection activeCell="H14" sqref="H14:K15"/>
    </sheetView>
  </sheetViews>
  <sheetFormatPr defaultColWidth="9.00390625" defaultRowHeight="13.5"/>
  <cols>
    <col min="1" max="1" width="2.625" style="97" customWidth="1"/>
    <col min="2" max="3" width="4.625" style="97" customWidth="1"/>
    <col min="4" max="19" width="4.50390625" style="97" customWidth="1"/>
    <col min="20" max="23" width="5.625" style="97" customWidth="1"/>
    <col min="24" max="30" width="5.125" style="97" customWidth="1"/>
    <col min="31" max="31" width="5.25390625" style="97" customWidth="1"/>
    <col min="32" max="39" width="4.625" style="97" customWidth="1"/>
    <col min="40" max="16384" width="9.00390625" style="97" customWidth="1"/>
  </cols>
  <sheetData>
    <row r="2" spans="1:30" ht="25.5" customHeight="1">
      <c r="A2" s="762" t="str">
        <f>'入力用紙'!C2&amp;"　"&amp;'入力用紙'!D2&amp;"　女子団体試合選手変更届"</f>
        <v>平成30年度　第68回北海道高等学校柔道大会空知支部予選会　女子団体試合選手変更届</v>
      </c>
      <c r="B2" s="762"/>
      <c r="C2" s="762"/>
      <c r="D2" s="762"/>
      <c r="E2" s="762"/>
      <c r="F2" s="762"/>
      <c r="G2" s="762"/>
      <c r="H2" s="762"/>
      <c r="I2" s="762"/>
      <c r="J2" s="762"/>
      <c r="K2" s="762"/>
      <c r="L2" s="762"/>
      <c r="M2" s="762"/>
      <c r="N2" s="762"/>
      <c r="O2" s="762"/>
      <c r="P2" s="762"/>
      <c r="Q2" s="762"/>
      <c r="R2" s="762"/>
      <c r="S2" s="762"/>
      <c r="T2" s="762"/>
      <c r="U2" s="762"/>
      <c r="V2" s="762"/>
      <c r="W2" s="762"/>
      <c r="X2" s="762"/>
      <c r="Y2" s="762"/>
      <c r="Z2" s="762"/>
      <c r="AA2" s="762"/>
      <c r="AB2" s="762"/>
      <c r="AC2" s="762"/>
      <c r="AD2" s="762"/>
    </row>
    <row r="3" spans="18:23" ht="9.75" customHeight="1">
      <c r="R3" s="107"/>
      <c r="S3" s="107"/>
      <c r="T3" s="107"/>
      <c r="U3" s="107"/>
      <c r="V3" s="107"/>
      <c r="W3" s="107"/>
    </row>
    <row r="4" spans="18:23" ht="9.75" customHeight="1" thickBot="1">
      <c r="R4" s="107"/>
      <c r="S4" s="107"/>
      <c r="T4" s="107"/>
      <c r="U4" s="107"/>
      <c r="V4" s="107"/>
      <c r="W4" s="107"/>
    </row>
    <row r="5" spans="2:30" ht="18.75" customHeight="1">
      <c r="B5" s="663" t="s">
        <v>22</v>
      </c>
      <c r="C5" s="664"/>
      <c r="D5" s="665"/>
      <c r="E5" s="663">
        <f>IF('入力用紙'!$C$5="","",'入力用紙'!$C$5)</f>
      </c>
      <c r="F5" s="664"/>
      <c r="G5" s="664"/>
      <c r="H5" s="664"/>
      <c r="I5" s="664"/>
      <c r="J5" s="664"/>
      <c r="K5" s="664"/>
      <c r="L5" s="664"/>
      <c r="M5" s="664"/>
      <c r="N5" s="664" t="s">
        <v>1</v>
      </c>
      <c r="O5" s="664"/>
      <c r="P5" s="664"/>
      <c r="Q5" s="665"/>
      <c r="T5" s="663" t="s">
        <v>23</v>
      </c>
      <c r="U5" s="664"/>
      <c r="V5" s="665"/>
      <c r="W5" s="663" t="str">
        <f>'入力用紙'!$Z$8&amp;"　"&amp;'入力用紙'!$AA$8</f>
        <v>　</v>
      </c>
      <c r="X5" s="664"/>
      <c r="Y5" s="664"/>
      <c r="Z5" s="664"/>
      <c r="AA5" s="664"/>
      <c r="AB5" s="664"/>
      <c r="AC5" s="664"/>
      <c r="AD5" s="665"/>
    </row>
    <row r="6" spans="2:30" ht="18.75" customHeight="1" thickBot="1">
      <c r="B6" s="666"/>
      <c r="C6" s="667"/>
      <c r="D6" s="668"/>
      <c r="E6" s="666"/>
      <c r="F6" s="667"/>
      <c r="G6" s="667"/>
      <c r="H6" s="667"/>
      <c r="I6" s="667"/>
      <c r="J6" s="667"/>
      <c r="K6" s="667"/>
      <c r="L6" s="667"/>
      <c r="M6" s="667"/>
      <c r="N6" s="667"/>
      <c r="O6" s="667"/>
      <c r="P6" s="667"/>
      <c r="Q6" s="668"/>
      <c r="T6" s="666"/>
      <c r="U6" s="667"/>
      <c r="V6" s="668"/>
      <c r="W6" s="666"/>
      <c r="X6" s="667"/>
      <c r="Y6" s="667"/>
      <c r="Z6" s="667"/>
      <c r="AA6" s="667"/>
      <c r="AB6" s="667"/>
      <c r="AC6" s="667"/>
      <c r="AD6" s="668"/>
    </row>
    <row r="7" spans="18:23" ht="9.75" customHeight="1">
      <c r="R7" s="107"/>
      <c r="S7" s="107"/>
      <c r="T7" s="107"/>
      <c r="U7" s="107"/>
      <c r="V7" s="107"/>
      <c r="W7" s="107"/>
    </row>
    <row r="8" spans="18:23" ht="9.75" customHeight="1">
      <c r="R8" s="107"/>
      <c r="S8" s="107"/>
      <c r="T8" s="107"/>
      <c r="U8" s="107"/>
      <c r="V8" s="107"/>
      <c r="W8" s="107"/>
    </row>
    <row r="9" spans="2:30" ht="19.5" customHeight="1">
      <c r="B9" s="761"/>
      <c r="C9" s="761"/>
      <c r="D9" s="763" t="s">
        <v>58</v>
      </c>
      <c r="E9" s="764"/>
      <c r="F9" s="764"/>
      <c r="G9" s="764"/>
      <c r="H9" s="764"/>
      <c r="I9" s="764"/>
      <c r="J9" s="764"/>
      <c r="K9" s="765"/>
      <c r="L9" s="763" t="s">
        <v>59</v>
      </c>
      <c r="M9" s="764"/>
      <c r="N9" s="764"/>
      <c r="O9" s="764"/>
      <c r="P9" s="764"/>
      <c r="Q9" s="764"/>
      <c r="R9" s="764"/>
      <c r="S9" s="765"/>
      <c r="T9" s="108"/>
      <c r="U9" s="108"/>
      <c r="V9" s="108"/>
      <c r="W9" s="108"/>
      <c r="X9" s="109"/>
      <c r="Y9" s="110"/>
      <c r="Z9" s="110"/>
      <c r="AA9" s="110"/>
      <c r="AB9" s="110"/>
      <c r="AC9" s="110"/>
      <c r="AD9" s="111"/>
    </row>
    <row r="10" spans="2:30" ht="15.75" customHeight="1">
      <c r="B10" s="740"/>
      <c r="C10" s="740"/>
      <c r="D10" s="766"/>
      <c r="E10" s="679"/>
      <c r="F10" s="679"/>
      <c r="G10" s="679"/>
      <c r="H10" s="679"/>
      <c r="I10" s="679"/>
      <c r="J10" s="679"/>
      <c r="K10" s="767"/>
      <c r="L10" s="766"/>
      <c r="M10" s="679"/>
      <c r="N10" s="679"/>
      <c r="O10" s="679"/>
      <c r="P10" s="679"/>
      <c r="Q10" s="679"/>
      <c r="R10" s="679"/>
      <c r="S10" s="767"/>
      <c r="T10" s="754" t="s">
        <v>10</v>
      </c>
      <c r="U10" s="754" t="s">
        <v>11</v>
      </c>
      <c r="V10" s="754" t="s">
        <v>47</v>
      </c>
      <c r="W10" s="754" t="s">
        <v>48</v>
      </c>
      <c r="X10" s="756" t="s">
        <v>60</v>
      </c>
      <c r="Y10" s="685"/>
      <c r="Z10" s="685"/>
      <c r="AA10" s="685"/>
      <c r="AB10" s="685"/>
      <c r="AC10" s="685"/>
      <c r="AD10" s="757"/>
    </row>
    <row r="11" spans="2:30" ht="15.75" customHeight="1">
      <c r="B11" s="743"/>
      <c r="C11" s="743"/>
      <c r="D11" s="768"/>
      <c r="E11" s="769"/>
      <c r="F11" s="769"/>
      <c r="G11" s="769"/>
      <c r="H11" s="769"/>
      <c r="I11" s="769"/>
      <c r="J11" s="769"/>
      <c r="K11" s="770"/>
      <c r="L11" s="768"/>
      <c r="M11" s="769"/>
      <c r="N11" s="769"/>
      <c r="O11" s="769"/>
      <c r="P11" s="769"/>
      <c r="Q11" s="769"/>
      <c r="R11" s="769"/>
      <c r="S11" s="770"/>
      <c r="T11" s="755"/>
      <c r="U11" s="755"/>
      <c r="V11" s="755"/>
      <c r="W11" s="755"/>
      <c r="X11" s="758"/>
      <c r="Y11" s="759"/>
      <c r="Z11" s="759"/>
      <c r="AA11" s="759"/>
      <c r="AB11" s="759"/>
      <c r="AC11" s="759"/>
      <c r="AD11" s="760"/>
    </row>
    <row r="12" spans="2:30" ht="19.5" customHeight="1">
      <c r="B12" s="743" t="s">
        <v>2</v>
      </c>
      <c r="C12" s="743"/>
      <c r="D12" s="744"/>
      <c r="E12" s="745"/>
      <c r="F12" s="745"/>
      <c r="G12" s="746"/>
      <c r="H12" s="750"/>
      <c r="I12" s="745"/>
      <c r="J12" s="745"/>
      <c r="K12" s="751"/>
      <c r="L12" s="744"/>
      <c r="M12" s="745"/>
      <c r="N12" s="745"/>
      <c r="O12" s="746"/>
      <c r="P12" s="750"/>
      <c r="Q12" s="745"/>
      <c r="R12" s="745"/>
      <c r="S12" s="751"/>
      <c r="T12" s="739"/>
      <c r="U12" s="739"/>
      <c r="V12" s="739"/>
      <c r="W12" s="739"/>
      <c r="X12" s="741"/>
      <c r="Y12" s="735"/>
      <c r="Z12" s="735"/>
      <c r="AA12" s="735"/>
      <c r="AB12" s="735"/>
      <c r="AC12" s="737"/>
      <c r="AD12" s="739"/>
    </row>
    <row r="13" spans="2:30" ht="25.5" customHeight="1">
      <c r="B13" s="743"/>
      <c r="C13" s="743"/>
      <c r="D13" s="747"/>
      <c r="E13" s="748"/>
      <c r="F13" s="748"/>
      <c r="G13" s="749"/>
      <c r="H13" s="752"/>
      <c r="I13" s="748"/>
      <c r="J13" s="748"/>
      <c r="K13" s="753"/>
      <c r="L13" s="747"/>
      <c r="M13" s="748"/>
      <c r="N13" s="748"/>
      <c r="O13" s="749"/>
      <c r="P13" s="752"/>
      <c r="Q13" s="748"/>
      <c r="R13" s="748"/>
      <c r="S13" s="753"/>
      <c r="T13" s="740"/>
      <c r="U13" s="740"/>
      <c r="V13" s="740"/>
      <c r="W13" s="740"/>
      <c r="X13" s="742"/>
      <c r="Y13" s="736"/>
      <c r="Z13" s="736"/>
      <c r="AA13" s="736"/>
      <c r="AB13" s="736"/>
      <c r="AC13" s="738"/>
      <c r="AD13" s="740"/>
    </row>
    <row r="14" spans="2:30" ht="19.5" customHeight="1">
      <c r="B14" s="743" t="s">
        <v>3</v>
      </c>
      <c r="C14" s="743"/>
      <c r="D14" s="744"/>
      <c r="E14" s="745"/>
      <c r="F14" s="745"/>
      <c r="G14" s="746"/>
      <c r="H14" s="750"/>
      <c r="I14" s="745"/>
      <c r="J14" s="745"/>
      <c r="K14" s="751"/>
      <c r="L14" s="744"/>
      <c r="M14" s="745"/>
      <c r="N14" s="745"/>
      <c r="O14" s="746"/>
      <c r="P14" s="750"/>
      <c r="Q14" s="745"/>
      <c r="R14" s="745"/>
      <c r="S14" s="751"/>
      <c r="T14" s="739"/>
      <c r="U14" s="739"/>
      <c r="V14" s="739"/>
      <c r="W14" s="739"/>
      <c r="X14" s="741"/>
      <c r="Y14" s="735"/>
      <c r="Z14" s="735"/>
      <c r="AA14" s="735"/>
      <c r="AB14" s="735"/>
      <c r="AC14" s="737"/>
      <c r="AD14" s="739"/>
    </row>
    <row r="15" spans="2:41" ht="25.5" customHeight="1">
      <c r="B15" s="743"/>
      <c r="C15" s="743"/>
      <c r="D15" s="747"/>
      <c r="E15" s="748"/>
      <c r="F15" s="748"/>
      <c r="G15" s="749"/>
      <c r="H15" s="752"/>
      <c r="I15" s="748"/>
      <c r="J15" s="748"/>
      <c r="K15" s="753"/>
      <c r="L15" s="747"/>
      <c r="M15" s="748"/>
      <c r="N15" s="748"/>
      <c r="O15" s="749"/>
      <c r="P15" s="752"/>
      <c r="Q15" s="748"/>
      <c r="R15" s="748"/>
      <c r="S15" s="753"/>
      <c r="T15" s="740"/>
      <c r="U15" s="740"/>
      <c r="V15" s="740"/>
      <c r="W15" s="740"/>
      <c r="X15" s="742"/>
      <c r="Y15" s="736"/>
      <c r="Z15" s="736"/>
      <c r="AA15" s="736"/>
      <c r="AB15" s="736"/>
      <c r="AC15" s="738"/>
      <c r="AD15" s="740"/>
      <c r="AJ15" s="104"/>
      <c r="AK15" s="104"/>
      <c r="AL15" s="104"/>
      <c r="AM15" s="104"/>
      <c r="AN15" s="104"/>
      <c r="AO15" s="104"/>
    </row>
    <row r="16" spans="2:30" ht="19.5" customHeight="1">
      <c r="B16" s="743" t="s">
        <v>4</v>
      </c>
      <c r="C16" s="743"/>
      <c r="D16" s="744"/>
      <c r="E16" s="745"/>
      <c r="F16" s="745"/>
      <c r="G16" s="746"/>
      <c r="H16" s="750"/>
      <c r="I16" s="745"/>
      <c r="J16" s="745"/>
      <c r="K16" s="751"/>
      <c r="L16" s="744"/>
      <c r="M16" s="745"/>
      <c r="N16" s="745"/>
      <c r="O16" s="746"/>
      <c r="P16" s="750"/>
      <c r="Q16" s="745"/>
      <c r="R16" s="745"/>
      <c r="S16" s="751"/>
      <c r="T16" s="739"/>
      <c r="U16" s="739"/>
      <c r="V16" s="739"/>
      <c r="W16" s="739"/>
      <c r="X16" s="741"/>
      <c r="Y16" s="735"/>
      <c r="Z16" s="735"/>
      <c r="AA16" s="735"/>
      <c r="AB16" s="735"/>
      <c r="AC16" s="737"/>
      <c r="AD16" s="739"/>
    </row>
    <row r="17" spans="2:42" ht="25.5" customHeight="1">
      <c r="B17" s="743"/>
      <c r="C17" s="743"/>
      <c r="D17" s="747"/>
      <c r="E17" s="748"/>
      <c r="F17" s="748"/>
      <c r="G17" s="749"/>
      <c r="H17" s="752"/>
      <c r="I17" s="748"/>
      <c r="J17" s="748"/>
      <c r="K17" s="753"/>
      <c r="L17" s="747"/>
      <c r="M17" s="748"/>
      <c r="N17" s="748"/>
      <c r="O17" s="749"/>
      <c r="P17" s="752"/>
      <c r="Q17" s="748"/>
      <c r="R17" s="748"/>
      <c r="S17" s="753"/>
      <c r="T17" s="740"/>
      <c r="U17" s="740"/>
      <c r="V17" s="740"/>
      <c r="W17" s="740"/>
      <c r="X17" s="742"/>
      <c r="Y17" s="736"/>
      <c r="Z17" s="736"/>
      <c r="AA17" s="736"/>
      <c r="AB17" s="736"/>
      <c r="AC17" s="738"/>
      <c r="AD17" s="740"/>
      <c r="AP17" s="104"/>
    </row>
    <row r="18" spans="2:30" ht="19.5" customHeight="1">
      <c r="B18" s="743" t="s">
        <v>5</v>
      </c>
      <c r="C18" s="743"/>
      <c r="D18" s="744"/>
      <c r="E18" s="745"/>
      <c r="F18" s="745"/>
      <c r="G18" s="746"/>
      <c r="H18" s="750"/>
      <c r="I18" s="745"/>
      <c r="J18" s="745"/>
      <c r="K18" s="751"/>
      <c r="L18" s="744"/>
      <c r="M18" s="745"/>
      <c r="N18" s="745"/>
      <c r="O18" s="746"/>
      <c r="P18" s="750"/>
      <c r="Q18" s="745"/>
      <c r="R18" s="745"/>
      <c r="S18" s="751"/>
      <c r="T18" s="739"/>
      <c r="U18" s="739"/>
      <c r="V18" s="739"/>
      <c r="W18" s="739"/>
      <c r="X18" s="741"/>
      <c r="Y18" s="735"/>
      <c r="Z18" s="735"/>
      <c r="AA18" s="735"/>
      <c r="AB18" s="735"/>
      <c r="AC18" s="737"/>
      <c r="AD18" s="739"/>
    </row>
    <row r="19" spans="2:35" ht="25.5" customHeight="1">
      <c r="B19" s="743"/>
      <c r="C19" s="743"/>
      <c r="D19" s="747"/>
      <c r="E19" s="748"/>
      <c r="F19" s="748"/>
      <c r="G19" s="749"/>
      <c r="H19" s="752"/>
      <c r="I19" s="748"/>
      <c r="J19" s="748"/>
      <c r="K19" s="753"/>
      <c r="L19" s="747"/>
      <c r="M19" s="748"/>
      <c r="N19" s="748"/>
      <c r="O19" s="749"/>
      <c r="P19" s="752"/>
      <c r="Q19" s="748"/>
      <c r="R19" s="748"/>
      <c r="S19" s="753"/>
      <c r="T19" s="740"/>
      <c r="U19" s="740"/>
      <c r="V19" s="740"/>
      <c r="W19" s="740"/>
      <c r="X19" s="742"/>
      <c r="Y19" s="736"/>
      <c r="Z19" s="736"/>
      <c r="AA19" s="736"/>
      <c r="AB19" s="736"/>
      <c r="AC19" s="738"/>
      <c r="AD19" s="740"/>
      <c r="AI19" s="104"/>
    </row>
    <row r="20" spans="2:30" ht="19.5" customHeight="1">
      <c r="B20" s="743" t="s">
        <v>5</v>
      </c>
      <c r="C20" s="743"/>
      <c r="D20" s="744"/>
      <c r="E20" s="745"/>
      <c r="F20" s="745"/>
      <c r="G20" s="746"/>
      <c r="H20" s="750"/>
      <c r="I20" s="745"/>
      <c r="J20" s="745"/>
      <c r="K20" s="751"/>
      <c r="L20" s="744"/>
      <c r="M20" s="745"/>
      <c r="N20" s="745"/>
      <c r="O20" s="746"/>
      <c r="P20" s="750"/>
      <c r="Q20" s="745"/>
      <c r="R20" s="745"/>
      <c r="S20" s="751"/>
      <c r="T20" s="739"/>
      <c r="U20" s="739"/>
      <c r="V20" s="739"/>
      <c r="W20" s="739"/>
      <c r="X20" s="741"/>
      <c r="Y20" s="735"/>
      <c r="Z20" s="735"/>
      <c r="AA20" s="735"/>
      <c r="AB20" s="735"/>
      <c r="AC20" s="737"/>
      <c r="AD20" s="739"/>
    </row>
    <row r="21" spans="2:43" ht="25.5" customHeight="1">
      <c r="B21" s="743"/>
      <c r="C21" s="743"/>
      <c r="D21" s="747"/>
      <c r="E21" s="748"/>
      <c r="F21" s="748"/>
      <c r="G21" s="749"/>
      <c r="H21" s="752"/>
      <c r="I21" s="748"/>
      <c r="J21" s="748"/>
      <c r="K21" s="753"/>
      <c r="L21" s="747"/>
      <c r="M21" s="748"/>
      <c r="N21" s="748"/>
      <c r="O21" s="749"/>
      <c r="P21" s="752"/>
      <c r="Q21" s="748"/>
      <c r="R21" s="748"/>
      <c r="S21" s="753"/>
      <c r="T21" s="740"/>
      <c r="U21" s="740"/>
      <c r="V21" s="740"/>
      <c r="W21" s="740"/>
      <c r="X21" s="742"/>
      <c r="Y21" s="736"/>
      <c r="Z21" s="736"/>
      <c r="AA21" s="736"/>
      <c r="AB21" s="736"/>
      <c r="AC21" s="738"/>
      <c r="AD21" s="740"/>
      <c r="AQ21" s="104"/>
    </row>
    <row r="22" spans="2:6" ht="19.5" customHeight="1">
      <c r="B22" s="112" t="s">
        <v>61</v>
      </c>
      <c r="C22" s="107"/>
      <c r="D22" s="107"/>
      <c r="E22" s="107"/>
      <c r="F22" s="107"/>
    </row>
    <row r="23" spans="2:34" ht="19.5" customHeight="1">
      <c r="B23" s="107"/>
      <c r="C23" s="107"/>
      <c r="D23" s="107"/>
      <c r="E23" s="107"/>
      <c r="F23" s="107"/>
      <c r="G23" s="107"/>
      <c r="AH23" s="104"/>
    </row>
    <row r="24" spans="2:7" ht="19.5" customHeight="1">
      <c r="B24" s="107"/>
      <c r="C24" s="105" t="s">
        <v>62</v>
      </c>
      <c r="D24" s="107"/>
      <c r="E24" s="107"/>
      <c r="F24" s="107"/>
      <c r="G24" s="107"/>
    </row>
    <row r="25" spans="2:7" ht="19.5" customHeight="1">
      <c r="B25" s="103"/>
      <c r="C25" s="103"/>
      <c r="D25" s="103"/>
      <c r="E25" s="103"/>
      <c r="F25" s="103"/>
      <c r="G25" s="103"/>
    </row>
    <row r="26" spans="2:15" ht="19.5" customHeight="1">
      <c r="B26" s="103"/>
      <c r="C26" s="658" t="s">
        <v>51</v>
      </c>
      <c r="D26" s="658"/>
      <c r="E26" s="658"/>
      <c r="F26" s="658"/>
      <c r="G26" s="658"/>
      <c r="H26" s="106" t="s">
        <v>52</v>
      </c>
      <c r="I26" s="658"/>
      <c r="J26" s="658"/>
      <c r="K26" s="106" t="s">
        <v>53</v>
      </c>
      <c r="L26" s="658"/>
      <c r="M26" s="658"/>
      <c r="N26" s="658"/>
      <c r="O26" s="106" t="s">
        <v>54</v>
      </c>
    </row>
    <row r="27" ht="19.5" customHeight="1"/>
    <row r="28" spans="5:28" ht="19.5" customHeight="1" thickBot="1">
      <c r="E28" s="669">
        <f>IF('入力用紙'!$C$5="","",'入力用紙'!$C$5)</f>
      </c>
      <c r="F28" s="669"/>
      <c r="G28" s="669"/>
      <c r="H28" s="669"/>
      <c r="I28" s="669"/>
      <c r="J28" s="669"/>
      <c r="K28" s="669"/>
      <c r="L28" s="669"/>
      <c r="M28" s="669"/>
      <c r="N28" s="734" t="s">
        <v>55</v>
      </c>
      <c r="O28" s="734"/>
      <c r="P28" s="734"/>
      <c r="Q28" s="734"/>
      <c r="R28" s="734"/>
      <c r="S28" s="667" t="str">
        <f>IF('入力用紙'!$C$7="","",'入力用紙'!$C$7)&amp;"　"&amp;IF('入力用紙'!$D$7="","",'入力用紙'!$D$7)</f>
        <v>　</v>
      </c>
      <c r="T28" s="667"/>
      <c r="U28" s="667"/>
      <c r="V28" s="667"/>
      <c r="W28" s="667"/>
      <c r="X28" s="667"/>
      <c r="Y28" s="667"/>
      <c r="Z28" s="667"/>
      <c r="AA28" s="113" t="s">
        <v>56</v>
      </c>
      <c r="AB28" s="104"/>
    </row>
    <row r="29" ht="19.5" customHeight="1"/>
    <row r="30" ht="19.5" customHeight="1"/>
    <row r="31" ht="19.5" customHeight="1"/>
    <row r="32" ht="19.5" customHeight="1"/>
    <row r="33" ht="19.5" customHeight="1"/>
  </sheetData>
  <sheetProtection sheet="1" formatCells="0"/>
  <protectedRanges>
    <protectedRange sqref="E26 I26 L26 D12:AD21" name="範囲1"/>
  </protectedRanges>
  <mergeCells count="102">
    <mergeCell ref="D18:G19"/>
    <mergeCell ref="H18:K19"/>
    <mergeCell ref="L14:O15"/>
    <mergeCell ref="P14:S15"/>
    <mergeCell ref="D20:G21"/>
    <mergeCell ref="H20:K21"/>
    <mergeCell ref="L20:O21"/>
    <mergeCell ref="P20:S21"/>
    <mergeCell ref="D16:G17"/>
    <mergeCell ref="H16:K17"/>
    <mergeCell ref="L16:O17"/>
    <mergeCell ref="P16:S17"/>
    <mergeCell ref="A2:AD2"/>
    <mergeCell ref="B5:D6"/>
    <mergeCell ref="E5:M6"/>
    <mergeCell ref="N5:Q6"/>
    <mergeCell ref="T5:V6"/>
    <mergeCell ref="W5:AD6"/>
    <mergeCell ref="D9:K11"/>
    <mergeCell ref="L9:S11"/>
    <mergeCell ref="B12:C13"/>
    <mergeCell ref="B9:C9"/>
    <mergeCell ref="B10:C11"/>
    <mergeCell ref="U12:U13"/>
    <mergeCell ref="D12:G13"/>
    <mergeCell ref="H12:K13"/>
    <mergeCell ref="P12:S13"/>
    <mergeCell ref="L12:O13"/>
    <mergeCell ref="T10:T11"/>
    <mergeCell ref="U10:U11"/>
    <mergeCell ref="V10:V11"/>
    <mergeCell ref="W10:W11"/>
    <mergeCell ref="X10:AD11"/>
    <mergeCell ref="Z12:Z13"/>
    <mergeCell ref="AA12:AA13"/>
    <mergeCell ref="AB12:AB13"/>
    <mergeCell ref="AC12:AC13"/>
    <mergeCell ref="AD12:AD13"/>
    <mergeCell ref="T12:T13"/>
    <mergeCell ref="W14:W15"/>
    <mergeCell ref="X14:X15"/>
    <mergeCell ref="Y14:Y15"/>
    <mergeCell ref="Z14:Z15"/>
    <mergeCell ref="V12:V13"/>
    <mergeCell ref="W12:W13"/>
    <mergeCell ref="X12:X13"/>
    <mergeCell ref="Y12:Y13"/>
    <mergeCell ref="B14:C15"/>
    <mergeCell ref="T14:T15"/>
    <mergeCell ref="AA14:AA15"/>
    <mergeCell ref="AB14:AB15"/>
    <mergeCell ref="AC14:AC15"/>
    <mergeCell ref="AD14:AD15"/>
    <mergeCell ref="U14:U15"/>
    <mergeCell ref="V14:V15"/>
    <mergeCell ref="D14:G15"/>
    <mergeCell ref="H14:K15"/>
    <mergeCell ref="AC16:AC17"/>
    <mergeCell ref="AD16:AD17"/>
    <mergeCell ref="U16:U17"/>
    <mergeCell ref="V16:V17"/>
    <mergeCell ref="W16:W17"/>
    <mergeCell ref="X16:X17"/>
    <mergeCell ref="Y16:Y17"/>
    <mergeCell ref="Z16:Z17"/>
    <mergeCell ref="Y18:Y19"/>
    <mergeCell ref="Z18:Z19"/>
    <mergeCell ref="B18:C19"/>
    <mergeCell ref="T18:T19"/>
    <mergeCell ref="AA16:AA17"/>
    <mergeCell ref="AB16:AB17"/>
    <mergeCell ref="B16:C17"/>
    <mergeCell ref="T16:T17"/>
    <mergeCell ref="L18:O19"/>
    <mergeCell ref="P18:S19"/>
    <mergeCell ref="B20:C21"/>
    <mergeCell ref="T20:T21"/>
    <mergeCell ref="AA18:AA19"/>
    <mergeCell ref="AB18:AB19"/>
    <mergeCell ref="AC18:AC19"/>
    <mergeCell ref="AD18:AD19"/>
    <mergeCell ref="U18:U19"/>
    <mergeCell ref="V18:V19"/>
    <mergeCell ref="W18:W19"/>
    <mergeCell ref="X18:X19"/>
    <mergeCell ref="AA20:AA21"/>
    <mergeCell ref="AB20:AB21"/>
    <mergeCell ref="AC20:AC21"/>
    <mergeCell ref="AD20:AD21"/>
    <mergeCell ref="U20:U21"/>
    <mergeCell ref="V20:V21"/>
    <mergeCell ref="W20:W21"/>
    <mergeCell ref="X20:X21"/>
    <mergeCell ref="Y20:Y21"/>
    <mergeCell ref="Z20:Z21"/>
    <mergeCell ref="S28:Z28"/>
    <mergeCell ref="C26:D26"/>
    <mergeCell ref="E26:G26"/>
    <mergeCell ref="I26:J26"/>
    <mergeCell ref="L26:N26"/>
    <mergeCell ref="E28:M28"/>
    <mergeCell ref="N28:R28"/>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tabColor rgb="FFFFFF00"/>
  </sheetPr>
  <dimension ref="A1:BF26"/>
  <sheetViews>
    <sheetView workbookViewId="0" topLeftCell="A1">
      <selection activeCell="G8" sqref="G8:L8"/>
    </sheetView>
  </sheetViews>
  <sheetFormatPr defaultColWidth="9.00390625" defaultRowHeight="13.5"/>
  <cols>
    <col min="1" max="6" width="2.25390625" style="201" customWidth="1"/>
    <col min="7" max="12" width="2.75390625" style="201" customWidth="1"/>
    <col min="13" max="13" width="2.25390625" style="201" customWidth="1"/>
    <col min="14" max="19" width="2.75390625" style="201" customWidth="1"/>
    <col min="20" max="58" width="2.25390625" style="201" customWidth="1"/>
    <col min="59" max="16384" width="9.00390625" style="201" customWidth="1"/>
  </cols>
  <sheetData>
    <row r="1" spans="1:58" ht="25.5" customHeight="1">
      <c r="A1" s="714" t="str">
        <f>'入力用紙'!C2&amp;"　"&amp;'入力用紙'!D2&amp;"　　女子団体試合選手変更届"</f>
        <v>平成30年度　第68回北海道高等学校柔道大会空知支部予選会　　女子団体試合選手変更届</v>
      </c>
      <c r="B1" s="714"/>
      <c r="C1" s="714"/>
      <c r="D1" s="714"/>
      <c r="E1" s="714"/>
      <c r="F1" s="714"/>
      <c r="G1" s="714"/>
      <c r="H1" s="714"/>
      <c r="I1" s="714"/>
      <c r="J1" s="714"/>
      <c r="K1" s="714"/>
      <c r="L1" s="714"/>
      <c r="M1" s="714"/>
      <c r="N1" s="714"/>
      <c r="O1" s="714"/>
      <c r="P1" s="714"/>
      <c r="Q1" s="714"/>
      <c r="R1" s="714"/>
      <c r="S1" s="714"/>
      <c r="T1" s="714"/>
      <c r="U1" s="714"/>
      <c r="V1" s="714"/>
      <c r="W1" s="714"/>
      <c r="X1" s="714"/>
      <c r="Y1" s="714"/>
      <c r="Z1" s="714"/>
      <c r="AA1" s="714"/>
      <c r="AB1" s="714"/>
      <c r="AC1" s="714"/>
      <c r="AD1" s="714"/>
      <c r="AE1" s="714"/>
      <c r="AF1" s="714"/>
      <c r="AG1" s="714"/>
      <c r="AH1" s="714"/>
      <c r="AI1" s="714"/>
      <c r="AJ1" s="714"/>
      <c r="AK1" s="714"/>
      <c r="AL1" s="714"/>
      <c r="AM1" s="714"/>
      <c r="AN1" s="714"/>
      <c r="AO1" s="714"/>
      <c r="AP1" s="714"/>
      <c r="AQ1" s="714"/>
      <c r="AR1" s="714"/>
      <c r="AS1" s="714"/>
      <c r="AT1" s="714"/>
      <c r="AU1" s="714"/>
      <c r="AV1" s="714"/>
      <c r="AW1" s="714"/>
      <c r="AX1" s="714"/>
      <c r="AY1" s="714"/>
      <c r="AZ1" s="714"/>
      <c r="BA1" s="714"/>
      <c r="BB1" s="714"/>
      <c r="BC1" s="714"/>
      <c r="BD1" s="200"/>
      <c r="BE1" s="200"/>
      <c r="BF1" s="200"/>
    </row>
    <row r="3" spans="1:53" ht="31.5" customHeight="1">
      <c r="A3" s="542" t="s">
        <v>22</v>
      </c>
      <c r="B3" s="542"/>
      <c r="C3" s="542"/>
      <c r="E3" s="549">
        <f>IF('入力用紙'!$C$5="","",'入力用紙'!$C$5&amp;"高等学校")</f>
      </c>
      <c r="F3" s="550"/>
      <c r="G3" s="550"/>
      <c r="H3" s="550"/>
      <c r="I3" s="550"/>
      <c r="J3" s="550"/>
      <c r="K3" s="550"/>
      <c r="L3" s="550"/>
      <c r="M3" s="550"/>
      <c r="N3" s="550"/>
      <c r="O3" s="550"/>
      <c r="P3" s="550"/>
      <c r="Q3" s="550"/>
      <c r="R3" s="551"/>
      <c r="AK3" s="542" t="s">
        <v>23</v>
      </c>
      <c r="AL3" s="542"/>
      <c r="AM3" s="542"/>
      <c r="AO3" s="552">
        <f>'入力用紙'!Z8</f>
        <v>0</v>
      </c>
      <c r="AP3" s="553"/>
      <c r="AQ3" s="553"/>
      <c r="AR3" s="553"/>
      <c r="AS3" s="553"/>
      <c r="AT3" s="553"/>
      <c r="AU3" s="202"/>
      <c r="AV3" s="553">
        <f>'入力用紙'!AA8</f>
        <v>0</v>
      </c>
      <c r="AW3" s="553"/>
      <c r="AX3" s="553"/>
      <c r="AY3" s="553"/>
      <c r="AZ3" s="553"/>
      <c r="BA3" s="554"/>
    </row>
    <row r="4" spans="1:55" ht="12.75" customHeight="1">
      <c r="A4" s="203"/>
      <c r="B4" s="203"/>
      <c r="C4" s="203"/>
      <c r="D4" s="203"/>
      <c r="E4" s="203"/>
      <c r="F4" s="203"/>
      <c r="G4" s="204"/>
      <c r="H4" s="204"/>
      <c r="I4" s="204"/>
      <c r="J4" s="204"/>
      <c r="K4" s="204"/>
      <c r="L4" s="204"/>
      <c r="M4" s="204"/>
      <c r="N4" s="204"/>
      <c r="O4" s="204"/>
      <c r="P4" s="204"/>
      <c r="Q4" s="204"/>
      <c r="R4" s="204"/>
      <c r="S4" s="204"/>
      <c r="T4" s="204"/>
      <c r="U4" s="204"/>
      <c r="V4" s="204"/>
      <c r="W4" s="204"/>
      <c r="X4" s="204"/>
      <c r="Y4" s="204"/>
      <c r="Z4" s="204"/>
      <c r="AA4" s="204"/>
      <c r="AB4" s="204"/>
      <c r="AC4" s="204"/>
      <c r="AD4" s="204"/>
      <c r="AE4" s="204"/>
      <c r="AF4" s="204"/>
      <c r="AG4" s="204"/>
      <c r="AH4" s="204"/>
      <c r="AI4" s="204"/>
      <c r="AJ4" s="204"/>
      <c r="AK4" s="204"/>
      <c r="AL4" s="204"/>
      <c r="AM4" s="204"/>
      <c r="AN4" s="204"/>
      <c r="AO4" s="204"/>
      <c r="AP4" s="204"/>
      <c r="AQ4" s="204"/>
      <c r="AR4" s="204"/>
      <c r="AS4" s="204"/>
      <c r="AT4" s="204"/>
      <c r="AU4" s="204"/>
      <c r="AV4" s="204"/>
      <c r="AW4" s="204"/>
      <c r="AX4" s="204"/>
      <c r="AY4" s="204"/>
      <c r="AZ4" s="204"/>
      <c r="BA4" s="204"/>
      <c r="BB4" s="204"/>
      <c r="BC4" s="204"/>
    </row>
    <row r="5" spans="1:55" ht="13.5">
      <c r="A5" s="203"/>
      <c r="B5" s="203"/>
      <c r="C5" s="203"/>
      <c r="D5" s="203"/>
      <c r="E5" s="203"/>
      <c r="F5" s="207"/>
      <c r="G5" s="715" t="s">
        <v>111</v>
      </c>
      <c r="H5" s="716"/>
      <c r="I5" s="716"/>
      <c r="J5" s="716"/>
      <c r="K5" s="716"/>
      <c r="L5" s="716"/>
      <c r="M5" s="716"/>
      <c r="N5" s="716"/>
      <c r="O5" s="716"/>
      <c r="P5" s="716"/>
      <c r="Q5" s="716"/>
      <c r="R5" s="716"/>
      <c r="S5" s="717"/>
      <c r="T5" s="715" t="s">
        <v>111</v>
      </c>
      <c r="U5" s="716"/>
      <c r="V5" s="716"/>
      <c r="W5" s="716"/>
      <c r="X5" s="716"/>
      <c r="Y5" s="716"/>
      <c r="Z5" s="716"/>
      <c r="AA5" s="716"/>
      <c r="AB5" s="716"/>
      <c r="AC5" s="716"/>
      <c r="AD5" s="716"/>
      <c r="AE5" s="716"/>
      <c r="AF5" s="717"/>
      <c r="AG5" s="720" t="s">
        <v>10</v>
      </c>
      <c r="AH5" s="716"/>
      <c r="AI5" s="716"/>
      <c r="AJ5" s="716" t="s">
        <v>11</v>
      </c>
      <c r="AK5" s="716"/>
      <c r="AL5" s="717"/>
      <c r="AM5" s="720" t="s">
        <v>6</v>
      </c>
      <c r="AN5" s="716"/>
      <c r="AO5" s="721"/>
      <c r="AP5" s="724" t="s">
        <v>7</v>
      </c>
      <c r="AQ5" s="716"/>
      <c r="AR5" s="717"/>
      <c r="AS5" s="726" t="s">
        <v>102</v>
      </c>
      <c r="AT5" s="727"/>
      <c r="AU5" s="727"/>
      <c r="AV5" s="727"/>
      <c r="AW5" s="727"/>
      <c r="AX5" s="727"/>
      <c r="AY5" s="727"/>
      <c r="AZ5" s="727"/>
      <c r="BA5" s="727"/>
      <c r="BB5" s="727"/>
      <c r="BC5" s="728"/>
    </row>
    <row r="6" spans="1:55" ht="13.5">
      <c r="A6" s="203"/>
      <c r="B6" s="204"/>
      <c r="C6" s="204"/>
      <c r="D6" s="204"/>
      <c r="E6" s="204"/>
      <c r="F6" s="280"/>
      <c r="G6" s="702" t="s">
        <v>138</v>
      </c>
      <c r="H6" s="703"/>
      <c r="I6" s="703"/>
      <c r="J6" s="703"/>
      <c r="K6" s="703"/>
      <c r="L6" s="703"/>
      <c r="M6" s="703"/>
      <c r="N6" s="703"/>
      <c r="O6" s="703"/>
      <c r="P6" s="703"/>
      <c r="Q6" s="703"/>
      <c r="R6" s="703"/>
      <c r="S6" s="704"/>
      <c r="T6" s="702" t="s">
        <v>139</v>
      </c>
      <c r="U6" s="703"/>
      <c r="V6" s="703"/>
      <c r="W6" s="703"/>
      <c r="X6" s="703"/>
      <c r="Y6" s="703"/>
      <c r="Z6" s="703"/>
      <c r="AA6" s="703"/>
      <c r="AB6" s="703"/>
      <c r="AC6" s="703"/>
      <c r="AD6" s="703"/>
      <c r="AE6" s="703"/>
      <c r="AF6" s="704"/>
      <c r="AG6" s="722"/>
      <c r="AH6" s="718"/>
      <c r="AI6" s="718"/>
      <c r="AJ6" s="718"/>
      <c r="AK6" s="718"/>
      <c r="AL6" s="719"/>
      <c r="AM6" s="722"/>
      <c r="AN6" s="718"/>
      <c r="AO6" s="723"/>
      <c r="AP6" s="725"/>
      <c r="AQ6" s="718"/>
      <c r="AR6" s="719"/>
      <c r="AS6" s="729"/>
      <c r="AT6" s="730"/>
      <c r="AU6" s="730"/>
      <c r="AV6" s="730"/>
      <c r="AW6" s="730"/>
      <c r="AX6" s="730"/>
      <c r="AY6" s="730"/>
      <c r="AZ6" s="730"/>
      <c r="BA6" s="730"/>
      <c r="BB6" s="730"/>
      <c r="BC6" s="731"/>
    </row>
    <row r="7" spans="1:55" ht="15" customHeight="1">
      <c r="A7" s="203"/>
      <c r="B7" s="517" t="s">
        <v>25</v>
      </c>
      <c r="C7" s="518"/>
      <c r="D7" s="518"/>
      <c r="E7" s="518"/>
      <c r="F7" s="519"/>
      <c r="G7" s="694">
        <f>'入力用紙'!Z13</f>
        <v>0</v>
      </c>
      <c r="H7" s="695"/>
      <c r="I7" s="695"/>
      <c r="J7" s="695"/>
      <c r="K7" s="695"/>
      <c r="L7" s="695"/>
      <c r="M7" s="348"/>
      <c r="N7" s="695">
        <f>'入力用紙'!AA13</f>
        <v>0</v>
      </c>
      <c r="O7" s="695"/>
      <c r="P7" s="695"/>
      <c r="Q7" s="695"/>
      <c r="R7" s="695"/>
      <c r="S7" s="698"/>
      <c r="T7" s="694"/>
      <c r="U7" s="695"/>
      <c r="V7" s="695"/>
      <c r="W7" s="695"/>
      <c r="X7" s="695"/>
      <c r="Y7" s="695"/>
      <c r="Z7" s="281"/>
      <c r="AA7" s="695"/>
      <c r="AB7" s="695"/>
      <c r="AC7" s="695"/>
      <c r="AD7" s="695"/>
      <c r="AE7" s="695"/>
      <c r="AF7" s="698"/>
      <c r="AG7" s="517"/>
      <c r="AH7" s="518"/>
      <c r="AI7" s="712"/>
      <c r="AJ7" s="732"/>
      <c r="AK7" s="518"/>
      <c r="AL7" s="519"/>
      <c r="AM7" s="517"/>
      <c r="AN7" s="518"/>
      <c r="AO7" s="712"/>
      <c r="AP7" s="732"/>
      <c r="AQ7" s="518"/>
      <c r="AR7" s="519"/>
      <c r="AS7" s="523"/>
      <c r="AT7" s="524"/>
      <c r="AU7" s="524"/>
      <c r="AV7" s="524"/>
      <c r="AW7" s="524"/>
      <c r="AX7" s="524"/>
      <c r="AY7" s="524"/>
      <c r="AZ7" s="524"/>
      <c r="BA7" s="524"/>
      <c r="BB7" s="524"/>
      <c r="BC7" s="525"/>
    </row>
    <row r="8" spans="1:55" ht="26.25" customHeight="1">
      <c r="A8" s="203"/>
      <c r="B8" s="520"/>
      <c r="C8" s="521"/>
      <c r="D8" s="521"/>
      <c r="E8" s="521"/>
      <c r="F8" s="522"/>
      <c r="G8" s="699">
        <f>'入力用紙'!Z14</f>
        <v>0</v>
      </c>
      <c r="H8" s="700"/>
      <c r="I8" s="700"/>
      <c r="J8" s="700"/>
      <c r="K8" s="700"/>
      <c r="L8" s="700"/>
      <c r="M8" s="349"/>
      <c r="N8" s="700">
        <f>'入力用紙'!AA14</f>
        <v>0</v>
      </c>
      <c r="O8" s="700"/>
      <c r="P8" s="700"/>
      <c r="Q8" s="700"/>
      <c r="R8" s="700"/>
      <c r="S8" s="701"/>
      <c r="T8" s="696"/>
      <c r="U8" s="692"/>
      <c r="V8" s="692"/>
      <c r="W8" s="692"/>
      <c r="X8" s="692"/>
      <c r="Y8" s="692"/>
      <c r="Z8" s="282"/>
      <c r="AA8" s="692"/>
      <c r="AB8" s="692"/>
      <c r="AC8" s="692"/>
      <c r="AD8" s="692"/>
      <c r="AE8" s="692"/>
      <c r="AF8" s="693"/>
      <c r="AG8" s="520"/>
      <c r="AH8" s="521"/>
      <c r="AI8" s="713"/>
      <c r="AJ8" s="733"/>
      <c r="AK8" s="521"/>
      <c r="AL8" s="522"/>
      <c r="AM8" s="520"/>
      <c r="AN8" s="521"/>
      <c r="AO8" s="713"/>
      <c r="AP8" s="733"/>
      <c r="AQ8" s="521"/>
      <c r="AR8" s="522"/>
      <c r="AS8" s="526"/>
      <c r="AT8" s="527"/>
      <c r="AU8" s="527"/>
      <c r="AV8" s="527"/>
      <c r="AW8" s="527"/>
      <c r="AX8" s="527"/>
      <c r="AY8" s="527"/>
      <c r="AZ8" s="527"/>
      <c r="BA8" s="527"/>
      <c r="BB8" s="527"/>
      <c r="BC8" s="528"/>
    </row>
    <row r="9" spans="1:55" ht="15" customHeight="1">
      <c r="A9" s="203"/>
      <c r="B9" s="705" t="s">
        <v>96</v>
      </c>
      <c r="C9" s="706"/>
      <c r="D9" s="706"/>
      <c r="E9" s="706"/>
      <c r="F9" s="707"/>
      <c r="G9" s="694">
        <f>'入力用紙'!Z15</f>
        <v>0</v>
      </c>
      <c r="H9" s="695"/>
      <c r="I9" s="695"/>
      <c r="J9" s="695"/>
      <c r="K9" s="695"/>
      <c r="L9" s="695"/>
      <c r="M9" s="348"/>
      <c r="N9" s="695">
        <f>'入力用紙'!AA15</f>
        <v>0</v>
      </c>
      <c r="O9" s="695"/>
      <c r="P9" s="695"/>
      <c r="Q9" s="695"/>
      <c r="R9" s="695"/>
      <c r="S9" s="698"/>
      <c r="T9" s="694"/>
      <c r="U9" s="695"/>
      <c r="V9" s="695"/>
      <c r="W9" s="695"/>
      <c r="X9" s="695"/>
      <c r="Y9" s="695"/>
      <c r="Z9" s="281"/>
      <c r="AA9" s="695"/>
      <c r="AB9" s="695"/>
      <c r="AC9" s="695"/>
      <c r="AD9" s="695"/>
      <c r="AE9" s="695"/>
      <c r="AF9" s="698"/>
      <c r="AG9" s="517"/>
      <c r="AH9" s="518"/>
      <c r="AI9" s="712"/>
      <c r="AJ9" s="732"/>
      <c r="AK9" s="518"/>
      <c r="AL9" s="519"/>
      <c r="AM9" s="517"/>
      <c r="AN9" s="518"/>
      <c r="AO9" s="712"/>
      <c r="AP9" s="732"/>
      <c r="AQ9" s="518"/>
      <c r="AR9" s="519"/>
      <c r="AS9" s="523"/>
      <c r="AT9" s="524"/>
      <c r="AU9" s="524"/>
      <c r="AV9" s="524"/>
      <c r="AW9" s="524"/>
      <c r="AX9" s="524"/>
      <c r="AY9" s="524"/>
      <c r="AZ9" s="524"/>
      <c r="BA9" s="524"/>
      <c r="BB9" s="524"/>
      <c r="BC9" s="525"/>
    </row>
    <row r="10" spans="1:55" ht="26.25" customHeight="1">
      <c r="A10" s="203"/>
      <c r="B10" s="708"/>
      <c r="C10" s="709"/>
      <c r="D10" s="709"/>
      <c r="E10" s="709"/>
      <c r="F10" s="710"/>
      <c r="G10" s="699">
        <f>'入力用紙'!Z16</f>
        <v>0</v>
      </c>
      <c r="H10" s="700"/>
      <c r="I10" s="700"/>
      <c r="J10" s="700"/>
      <c r="K10" s="700"/>
      <c r="L10" s="700"/>
      <c r="M10" s="349"/>
      <c r="N10" s="700">
        <f>'入力用紙'!AA16</f>
        <v>0</v>
      </c>
      <c r="O10" s="700"/>
      <c r="P10" s="700"/>
      <c r="Q10" s="700"/>
      <c r="R10" s="700"/>
      <c r="S10" s="701"/>
      <c r="T10" s="696"/>
      <c r="U10" s="692"/>
      <c r="V10" s="692"/>
      <c r="W10" s="692"/>
      <c r="X10" s="692"/>
      <c r="Y10" s="692"/>
      <c r="Z10" s="282"/>
      <c r="AA10" s="692"/>
      <c r="AB10" s="692"/>
      <c r="AC10" s="692"/>
      <c r="AD10" s="692"/>
      <c r="AE10" s="692"/>
      <c r="AF10" s="693"/>
      <c r="AG10" s="520"/>
      <c r="AH10" s="521"/>
      <c r="AI10" s="713"/>
      <c r="AJ10" s="733"/>
      <c r="AK10" s="521"/>
      <c r="AL10" s="522"/>
      <c r="AM10" s="520"/>
      <c r="AN10" s="521"/>
      <c r="AO10" s="713"/>
      <c r="AP10" s="733"/>
      <c r="AQ10" s="521"/>
      <c r="AR10" s="522"/>
      <c r="AS10" s="526"/>
      <c r="AT10" s="527"/>
      <c r="AU10" s="527"/>
      <c r="AV10" s="527"/>
      <c r="AW10" s="527"/>
      <c r="AX10" s="527"/>
      <c r="AY10" s="527"/>
      <c r="AZ10" s="527"/>
      <c r="BA10" s="527"/>
      <c r="BB10" s="527"/>
      <c r="BC10" s="528"/>
    </row>
    <row r="11" spans="1:55" ht="15" customHeight="1">
      <c r="A11" s="203"/>
      <c r="B11" s="705" t="s">
        <v>98</v>
      </c>
      <c r="C11" s="706"/>
      <c r="D11" s="706"/>
      <c r="E11" s="706"/>
      <c r="F11" s="707"/>
      <c r="G11" s="694">
        <f>'入力用紙'!Z17</f>
        <v>0</v>
      </c>
      <c r="H11" s="695"/>
      <c r="I11" s="695"/>
      <c r="J11" s="695"/>
      <c r="K11" s="695"/>
      <c r="L11" s="695"/>
      <c r="M11" s="348"/>
      <c r="N11" s="695">
        <f>'入力用紙'!AA17</f>
        <v>0</v>
      </c>
      <c r="O11" s="695"/>
      <c r="P11" s="695"/>
      <c r="Q11" s="695"/>
      <c r="R11" s="695"/>
      <c r="S11" s="698"/>
      <c r="T11" s="694"/>
      <c r="U11" s="695"/>
      <c r="V11" s="695"/>
      <c r="W11" s="695"/>
      <c r="X11" s="695"/>
      <c r="Y11" s="695"/>
      <c r="Z11" s="281"/>
      <c r="AA11" s="695"/>
      <c r="AB11" s="695"/>
      <c r="AC11" s="695"/>
      <c r="AD11" s="695"/>
      <c r="AE11" s="695"/>
      <c r="AF11" s="698"/>
      <c r="AG11" s="517"/>
      <c r="AH11" s="518"/>
      <c r="AI11" s="712"/>
      <c r="AJ11" s="732"/>
      <c r="AK11" s="518"/>
      <c r="AL11" s="519"/>
      <c r="AM11" s="517"/>
      <c r="AN11" s="518"/>
      <c r="AO11" s="712"/>
      <c r="AP11" s="732"/>
      <c r="AQ11" s="518"/>
      <c r="AR11" s="519"/>
      <c r="AS11" s="523"/>
      <c r="AT11" s="524"/>
      <c r="AU11" s="524"/>
      <c r="AV11" s="524"/>
      <c r="AW11" s="524"/>
      <c r="AX11" s="524"/>
      <c r="AY11" s="524"/>
      <c r="AZ11" s="524"/>
      <c r="BA11" s="524"/>
      <c r="BB11" s="524"/>
      <c r="BC11" s="525"/>
    </row>
    <row r="12" spans="1:55" ht="26.25" customHeight="1">
      <c r="A12" s="203"/>
      <c r="B12" s="708"/>
      <c r="C12" s="709"/>
      <c r="D12" s="709"/>
      <c r="E12" s="709"/>
      <c r="F12" s="710"/>
      <c r="G12" s="699">
        <f>'入力用紙'!Z18</f>
        <v>0</v>
      </c>
      <c r="H12" s="700"/>
      <c r="I12" s="700"/>
      <c r="J12" s="700"/>
      <c r="K12" s="700"/>
      <c r="L12" s="700"/>
      <c r="M12" s="349"/>
      <c r="N12" s="700">
        <f>'入力用紙'!AA18</f>
        <v>0</v>
      </c>
      <c r="O12" s="700"/>
      <c r="P12" s="700"/>
      <c r="Q12" s="700"/>
      <c r="R12" s="700"/>
      <c r="S12" s="701"/>
      <c r="T12" s="696"/>
      <c r="U12" s="692"/>
      <c r="V12" s="692"/>
      <c r="W12" s="692"/>
      <c r="X12" s="692"/>
      <c r="Y12" s="692"/>
      <c r="Z12" s="282"/>
      <c r="AA12" s="692"/>
      <c r="AB12" s="692"/>
      <c r="AC12" s="692"/>
      <c r="AD12" s="692"/>
      <c r="AE12" s="692"/>
      <c r="AF12" s="693"/>
      <c r="AG12" s="520"/>
      <c r="AH12" s="521"/>
      <c r="AI12" s="713"/>
      <c r="AJ12" s="733"/>
      <c r="AK12" s="521"/>
      <c r="AL12" s="522"/>
      <c r="AM12" s="520"/>
      <c r="AN12" s="521"/>
      <c r="AO12" s="713"/>
      <c r="AP12" s="733"/>
      <c r="AQ12" s="521"/>
      <c r="AR12" s="522"/>
      <c r="AS12" s="526"/>
      <c r="AT12" s="527"/>
      <c r="AU12" s="527"/>
      <c r="AV12" s="527"/>
      <c r="AW12" s="527"/>
      <c r="AX12" s="527"/>
      <c r="AY12" s="527"/>
      <c r="AZ12" s="527"/>
      <c r="BA12" s="527"/>
      <c r="BB12" s="527"/>
      <c r="BC12" s="528"/>
    </row>
    <row r="13" spans="1:55" ht="15" customHeight="1">
      <c r="A13" s="203"/>
      <c r="B13" s="705" t="s">
        <v>26</v>
      </c>
      <c r="C13" s="706"/>
      <c r="D13" s="706"/>
      <c r="E13" s="706"/>
      <c r="F13" s="707"/>
      <c r="G13" s="694">
        <f>'入力用紙'!Z19</f>
        <v>0</v>
      </c>
      <c r="H13" s="695"/>
      <c r="I13" s="695"/>
      <c r="J13" s="695"/>
      <c r="K13" s="695"/>
      <c r="L13" s="695"/>
      <c r="M13" s="348"/>
      <c r="N13" s="695">
        <f>'入力用紙'!AA19</f>
        <v>0</v>
      </c>
      <c r="O13" s="695"/>
      <c r="P13" s="695"/>
      <c r="Q13" s="695"/>
      <c r="R13" s="695"/>
      <c r="S13" s="698"/>
      <c r="T13" s="694"/>
      <c r="U13" s="695"/>
      <c r="V13" s="695"/>
      <c r="W13" s="695"/>
      <c r="X13" s="695"/>
      <c r="Y13" s="695"/>
      <c r="Z13" s="281"/>
      <c r="AA13" s="695"/>
      <c r="AB13" s="695"/>
      <c r="AC13" s="695"/>
      <c r="AD13" s="695"/>
      <c r="AE13" s="695"/>
      <c r="AF13" s="698"/>
      <c r="AG13" s="517"/>
      <c r="AH13" s="518"/>
      <c r="AI13" s="712"/>
      <c r="AJ13" s="732"/>
      <c r="AK13" s="518"/>
      <c r="AL13" s="519"/>
      <c r="AM13" s="517"/>
      <c r="AN13" s="518"/>
      <c r="AO13" s="712"/>
      <c r="AP13" s="732"/>
      <c r="AQ13" s="518"/>
      <c r="AR13" s="519"/>
      <c r="AS13" s="523"/>
      <c r="AT13" s="524"/>
      <c r="AU13" s="524"/>
      <c r="AV13" s="524"/>
      <c r="AW13" s="524"/>
      <c r="AX13" s="524"/>
      <c r="AY13" s="524"/>
      <c r="AZ13" s="524"/>
      <c r="BA13" s="524"/>
      <c r="BB13" s="524"/>
      <c r="BC13" s="525"/>
    </row>
    <row r="14" spans="1:55" ht="26.25" customHeight="1">
      <c r="A14" s="203"/>
      <c r="B14" s="708"/>
      <c r="C14" s="709"/>
      <c r="D14" s="709"/>
      <c r="E14" s="709"/>
      <c r="F14" s="710"/>
      <c r="G14" s="699">
        <f>'入力用紙'!Z20</f>
        <v>0</v>
      </c>
      <c r="H14" s="700"/>
      <c r="I14" s="700"/>
      <c r="J14" s="700"/>
      <c r="K14" s="700"/>
      <c r="L14" s="700"/>
      <c r="M14" s="344"/>
      <c r="N14" s="700">
        <f>'入力用紙'!AA20</f>
        <v>0</v>
      </c>
      <c r="O14" s="700"/>
      <c r="P14" s="700"/>
      <c r="Q14" s="700"/>
      <c r="R14" s="700"/>
      <c r="S14" s="701"/>
      <c r="T14" s="696"/>
      <c r="U14" s="692"/>
      <c r="V14" s="692"/>
      <c r="W14" s="692"/>
      <c r="X14" s="692"/>
      <c r="Y14" s="692"/>
      <c r="Z14" s="283"/>
      <c r="AA14" s="692"/>
      <c r="AB14" s="692"/>
      <c r="AC14" s="692"/>
      <c r="AD14" s="692"/>
      <c r="AE14" s="692"/>
      <c r="AF14" s="693"/>
      <c r="AG14" s="520"/>
      <c r="AH14" s="521"/>
      <c r="AI14" s="713"/>
      <c r="AJ14" s="733"/>
      <c r="AK14" s="521"/>
      <c r="AL14" s="522"/>
      <c r="AM14" s="520"/>
      <c r="AN14" s="521"/>
      <c r="AO14" s="713"/>
      <c r="AP14" s="733"/>
      <c r="AQ14" s="521"/>
      <c r="AR14" s="522"/>
      <c r="AS14" s="526"/>
      <c r="AT14" s="527"/>
      <c r="AU14" s="527"/>
      <c r="AV14" s="527"/>
      <c r="AW14" s="527"/>
      <c r="AX14" s="527"/>
      <c r="AY14" s="527"/>
      <c r="AZ14" s="527"/>
      <c r="BA14" s="527"/>
      <c r="BB14" s="527"/>
      <c r="BC14" s="528"/>
    </row>
    <row r="15" spans="1:55" ht="13.5" customHeight="1">
      <c r="A15" s="203"/>
      <c r="B15" s="112" t="s">
        <v>141</v>
      </c>
      <c r="C15" s="203"/>
      <c r="D15" s="203"/>
      <c r="E15" s="203"/>
      <c r="F15" s="203"/>
      <c r="G15" s="203"/>
      <c r="H15" s="203"/>
      <c r="I15" s="203"/>
      <c r="J15" s="203"/>
      <c r="K15" s="203"/>
      <c r="L15" s="203"/>
      <c r="M15" s="203"/>
      <c r="N15" s="203"/>
      <c r="O15" s="203"/>
      <c r="P15" s="203"/>
      <c r="Q15" s="203"/>
      <c r="R15" s="203"/>
      <c r="S15" s="203"/>
      <c r="T15" s="203"/>
      <c r="U15" s="203"/>
      <c r="V15" s="203"/>
      <c r="W15" s="203"/>
      <c r="X15" s="203"/>
      <c r="Y15" s="203"/>
      <c r="Z15" s="203"/>
      <c r="AA15" s="203"/>
      <c r="AB15" s="203"/>
      <c r="AC15" s="203"/>
      <c r="AD15" s="203"/>
      <c r="AE15" s="203"/>
      <c r="AF15" s="203"/>
      <c r="AG15" s="203"/>
      <c r="AH15" s="203"/>
      <c r="AI15" s="203"/>
      <c r="AJ15" s="203"/>
      <c r="AK15" s="203"/>
      <c r="AL15" s="203"/>
      <c r="AM15" s="203"/>
      <c r="AN15" s="203"/>
      <c r="AO15" s="203"/>
      <c r="AP15" s="203"/>
      <c r="AQ15" s="203"/>
      <c r="AR15" s="203"/>
      <c r="AS15" s="203"/>
      <c r="AT15" s="203"/>
      <c r="AU15" s="203"/>
      <c r="AV15" s="203"/>
      <c r="AW15" s="203"/>
      <c r="AX15" s="203"/>
      <c r="AY15" s="203"/>
      <c r="AZ15" s="203"/>
      <c r="BA15" s="203"/>
      <c r="BB15" s="203"/>
      <c r="BC15" s="203"/>
    </row>
    <row r="16" spans="1:55" ht="13.5">
      <c r="A16" s="203"/>
      <c r="B16" s="203"/>
      <c r="C16" s="203"/>
      <c r="D16" s="203"/>
      <c r="E16" s="203"/>
      <c r="F16" s="203"/>
      <c r="G16" s="203"/>
      <c r="H16" s="203"/>
      <c r="I16" s="203"/>
      <c r="J16" s="203"/>
      <c r="K16" s="203"/>
      <c r="L16" s="203"/>
      <c r="M16" s="203"/>
      <c r="N16" s="203"/>
      <c r="O16" s="203"/>
      <c r="P16" s="203"/>
      <c r="Q16" s="203"/>
      <c r="R16" s="203"/>
      <c r="S16" s="203"/>
      <c r="T16" s="203"/>
      <c r="U16" s="203"/>
      <c r="V16" s="203"/>
      <c r="W16" s="203"/>
      <c r="X16" s="203"/>
      <c r="Y16" s="203"/>
      <c r="Z16" s="203"/>
      <c r="AA16" s="203"/>
      <c r="AB16" s="203"/>
      <c r="AC16" s="203"/>
      <c r="AD16" s="203"/>
      <c r="AE16" s="203"/>
      <c r="AF16" s="203"/>
      <c r="AG16" s="203"/>
      <c r="AH16" s="203"/>
      <c r="AI16" s="203"/>
      <c r="AJ16" s="203"/>
      <c r="AK16" s="203"/>
      <c r="AL16" s="203"/>
      <c r="AM16" s="203"/>
      <c r="AN16" s="203"/>
      <c r="AO16" s="203"/>
      <c r="AP16" s="203"/>
      <c r="AQ16" s="203"/>
      <c r="AR16" s="203"/>
      <c r="AS16" s="203"/>
      <c r="AT16" s="203"/>
      <c r="AU16" s="203"/>
      <c r="AV16" s="203"/>
      <c r="AW16" s="203"/>
      <c r="AX16" s="203"/>
      <c r="AY16" s="203"/>
      <c r="AZ16" s="203"/>
      <c r="BA16" s="203"/>
      <c r="BB16" s="203"/>
      <c r="BC16" s="203"/>
    </row>
    <row r="17" spans="1:55" ht="23.25" customHeight="1">
      <c r="A17" s="203"/>
      <c r="B17" s="128" t="s">
        <v>50</v>
      </c>
      <c r="C17" s="203"/>
      <c r="D17" s="203"/>
      <c r="E17" s="203"/>
      <c r="F17" s="203"/>
      <c r="G17" s="203"/>
      <c r="H17" s="203"/>
      <c r="I17" s="203"/>
      <c r="J17" s="203"/>
      <c r="K17" s="203"/>
      <c r="L17" s="203"/>
      <c r="M17" s="203"/>
      <c r="N17" s="203"/>
      <c r="O17" s="203"/>
      <c r="P17" s="203"/>
      <c r="Q17" s="203"/>
      <c r="R17" s="203"/>
      <c r="S17" s="203"/>
      <c r="T17" s="203"/>
      <c r="U17" s="203"/>
      <c r="V17" s="203"/>
      <c r="W17" s="203"/>
      <c r="X17" s="203"/>
      <c r="Y17" s="203"/>
      <c r="Z17" s="203"/>
      <c r="AA17" s="203"/>
      <c r="AB17" s="203"/>
      <c r="AC17" s="203"/>
      <c r="AD17" s="203"/>
      <c r="AE17" s="203"/>
      <c r="AF17" s="203"/>
      <c r="AG17" s="203"/>
      <c r="AH17" s="203"/>
      <c r="AI17" s="203"/>
      <c r="AJ17" s="203"/>
      <c r="AK17" s="203"/>
      <c r="AL17" s="203"/>
      <c r="AM17" s="203"/>
      <c r="AN17" s="203"/>
      <c r="AO17" s="203"/>
      <c r="AP17" s="203"/>
      <c r="AQ17" s="203"/>
      <c r="AR17" s="203"/>
      <c r="AS17" s="203"/>
      <c r="AT17" s="203"/>
      <c r="AU17" s="203"/>
      <c r="AV17" s="203"/>
      <c r="AW17" s="203"/>
      <c r="AX17" s="203"/>
      <c r="AY17" s="203"/>
      <c r="AZ17" s="203"/>
      <c r="BA17" s="203"/>
      <c r="BB17" s="203"/>
      <c r="BC17" s="203"/>
    </row>
    <row r="18" ht="13.5" customHeight="1"/>
    <row r="19" spans="33:54" ht="13.5" customHeight="1">
      <c r="AG19" s="284"/>
      <c r="AH19" s="284"/>
      <c r="AI19" s="284"/>
      <c r="AJ19" s="284"/>
      <c r="AK19" s="284"/>
      <c r="AL19" s="284"/>
      <c r="AM19" s="284"/>
      <c r="AN19" s="711">
        <f ca="1">TODAY()</f>
        <v>43202</v>
      </c>
      <c r="AO19" s="711"/>
      <c r="AP19" s="711"/>
      <c r="AQ19" s="711"/>
      <c r="AR19" s="711"/>
      <c r="AS19" s="711"/>
      <c r="AT19" s="711"/>
      <c r="AU19" s="711"/>
      <c r="AV19" s="711"/>
      <c r="AW19" s="711"/>
      <c r="AX19" s="711"/>
      <c r="AY19" s="711"/>
      <c r="AZ19" s="711"/>
      <c r="BA19" s="711"/>
      <c r="BB19" s="711"/>
    </row>
    <row r="20" spans="33:54" ht="13.5" customHeight="1">
      <c r="AG20" s="284"/>
      <c r="AH20" s="284"/>
      <c r="AI20" s="284"/>
      <c r="AJ20" s="284"/>
      <c r="AK20" s="284"/>
      <c r="AL20" s="284"/>
      <c r="AM20" s="284"/>
      <c r="AN20" s="711"/>
      <c r="AO20" s="711"/>
      <c r="AP20" s="711"/>
      <c r="AQ20" s="711"/>
      <c r="AR20" s="711"/>
      <c r="AS20" s="711"/>
      <c r="AT20" s="711"/>
      <c r="AU20" s="711"/>
      <c r="AV20" s="711"/>
      <c r="AW20" s="711"/>
      <c r="AX20" s="711"/>
      <c r="AY20" s="711"/>
      <c r="AZ20" s="711"/>
      <c r="BA20" s="711"/>
      <c r="BB20" s="711"/>
    </row>
    <row r="21" spans="44:54" ht="15" customHeight="1">
      <c r="AR21" s="209"/>
      <c r="AS21" s="209"/>
      <c r="AT21" s="209"/>
      <c r="AU21" s="209"/>
      <c r="AV21" s="209"/>
      <c r="AW21" s="209"/>
      <c r="AX21" s="209"/>
      <c r="AY21" s="209"/>
      <c r="AZ21" s="209"/>
      <c r="BA21" s="209"/>
      <c r="BB21" s="209"/>
    </row>
    <row r="22" spans="11:48" ht="15.75" customHeight="1">
      <c r="K22" s="537" t="s">
        <v>22</v>
      </c>
      <c r="L22" s="537"/>
      <c r="M22" s="537"/>
      <c r="N22" s="537"/>
      <c r="O22" s="537"/>
      <c r="P22" s="537"/>
      <c r="R22" s="538">
        <f>IF('入力用紙'!$C$5="","",'入力用紙'!$C$5&amp;"高等学校")</f>
      </c>
      <c r="S22" s="538"/>
      <c r="T22" s="538"/>
      <c r="U22" s="538"/>
      <c r="V22" s="538"/>
      <c r="W22" s="538"/>
      <c r="X22" s="538"/>
      <c r="Y22" s="538"/>
      <c r="Z22" s="538"/>
      <c r="AA22" s="538"/>
      <c r="AB22" s="538"/>
      <c r="AC22" s="538"/>
      <c r="AD22" s="538"/>
      <c r="AE22" s="538"/>
      <c r="AF22" s="538"/>
      <c r="AG22" s="538"/>
      <c r="AH22" s="538"/>
      <c r="AI22" s="538"/>
      <c r="AJ22" s="538"/>
      <c r="AK22" s="538"/>
      <c r="AL22" s="538"/>
      <c r="AM22" s="538"/>
      <c r="AN22" s="538"/>
      <c r="AO22" s="538"/>
      <c r="AP22" s="538"/>
      <c r="AQ22" s="538"/>
      <c r="AR22" s="538"/>
      <c r="AS22" s="538"/>
      <c r="AT22" s="538"/>
      <c r="AU22" s="538"/>
      <c r="AV22" s="538"/>
    </row>
    <row r="23" spans="11:48" ht="15.75" customHeight="1">
      <c r="K23" s="537"/>
      <c r="L23" s="537"/>
      <c r="M23" s="537"/>
      <c r="N23" s="537"/>
      <c r="O23" s="537"/>
      <c r="P23" s="537"/>
      <c r="R23" s="538"/>
      <c r="S23" s="538"/>
      <c r="T23" s="538"/>
      <c r="U23" s="538"/>
      <c r="V23" s="538"/>
      <c r="W23" s="538"/>
      <c r="X23" s="538"/>
      <c r="Y23" s="538"/>
      <c r="Z23" s="538"/>
      <c r="AA23" s="538"/>
      <c r="AB23" s="538"/>
      <c r="AC23" s="538"/>
      <c r="AD23" s="538"/>
      <c r="AE23" s="538"/>
      <c r="AF23" s="538"/>
      <c r="AG23" s="538"/>
      <c r="AH23" s="538"/>
      <c r="AI23" s="538"/>
      <c r="AJ23" s="538"/>
      <c r="AK23" s="538"/>
      <c r="AL23" s="538"/>
      <c r="AM23" s="538"/>
      <c r="AN23" s="538"/>
      <c r="AO23" s="538"/>
      <c r="AP23" s="538"/>
      <c r="AQ23" s="538"/>
      <c r="AR23" s="538"/>
      <c r="AS23" s="538"/>
      <c r="AT23" s="538"/>
      <c r="AU23" s="538"/>
      <c r="AV23" s="538"/>
    </row>
    <row r="24" spans="11:48" ht="9.75" customHeight="1">
      <c r="K24" s="210"/>
      <c r="L24" s="210"/>
      <c r="M24" s="210"/>
      <c r="N24" s="210"/>
      <c r="O24" s="210"/>
      <c r="P24" s="210"/>
      <c r="R24" s="212"/>
      <c r="S24" s="212"/>
      <c r="T24" s="212"/>
      <c r="U24" s="212"/>
      <c r="V24" s="212"/>
      <c r="W24" s="212"/>
      <c r="X24" s="212"/>
      <c r="Y24" s="212"/>
      <c r="Z24" s="212"/>
      <c r="AA24" s="212"/>
      <c r="AB24" s="212"/>
      <c r="AC24" s="212"/>
      <c r="AD24" s="212"/>
      <c r="AE24" s="212"/>
      <c r="AF24" s="212"/>
      <c r="AG24" s="212"/>
      <c r="AH24" s="212"/>
      <c r="AI24" s="212"/>
      <c r="AJ24" s="212"/>
      <c r="AK24" s="212"/>
      <c r="AL24" s="212"/>
      <c r="AM24" s="212"/>
      <c r="AN24" s="212"/>
      <c r="AO24" s="212"/>
      <c r="AP24" s="212"/>
      <c r="AQ24" s="212"/>
      <c r="AR24" s="212"/>
      <c r="AS24" s="212"/>
      <c r="AT24" s="212"/>
      <c r="AU24" s="212"/>
      <c r="AV24" s="212"/>
    </row>
    <row r="25" spans="11:48" ht="15.75" customHeight="1">
      <c r="K25" s="537" t="s">
        <v>140</v>
      </c>
      <c r="L25" s="537"/>
      <c r="M25" s="537"/>
      <c r="N25" s="537"/>
      <c r="O25" s="537"/>
      <c r="P25" s="537"/>
      <c r="R25" s="535">
        <f>IF('入力用紙'!$C$7="","",'入力用紙'!$C$7)</f>
      </c>
      <c r="S25" s="535"/>
      <c r="T25" s="535"/>
      <c r="U25" s="535"/>
      <c r="V25" s="535"/>
      <c r="W25" s="535"/>
      <c r="X25" s="535"/>
      <c r="Y25" s="535"/>
      <c r="Z25" s="535"/>
      <c r="AA25" s="535"/>
      <c r="AB25" s="535">
        <f>IF('入力用紙'!$D$7="","",'入力用紙'!$D$7)</f>
      </c>
      <c r="AC25" s="535"/>
      <c r="AD25" s="535"/>
      <c r="AE25" s="535"/>
      <c r="AF25" s="535"/>
      <c r="AG25" s="535"/>
      <c r="AH25" s="535"/>
      <c r="AI25" s="535"/>
      <c r="AJ25" s="535"/>
      <c r="AK25" s="535"/>
      <c r="AL25" s="697" t="s">
        <v>30</v>
      </c>
      <c r="AM25" s="697"/>
      <c r="AN25" s="285"/>
      <c r="AO25" s="285"/>
      <c r="AP25" s="285"/>
      <c r="AQ25" s="285"/>
      <c r="AR25" s="285"/>
      <c r="AS25" s="285"/>
      <c r="AT25" s="200"/>
      <c r="AU25" s="200"/>
      <c r="AV25" s="200"/>
    </row>
    <row r="26" spans="11:47" ht="15.75" customHeight="1">
      <c r="K26" s="537"/>
      <c r="L26" s="537"/>
      <c r="M26" s="537"/>
      <c r="N26" s="537"/>
      <c r="O26" s="537"/>
      <c r="P26" s="537"/>
      <c r="R26" s="535"/>
      <c r="S26" s="535"/>
      <c r="T26" s="535"/>
      <c r="U26" s="535"/>
      <c r="V26" s="535"/>
      <c r="W26" s="535"/>
      <c r="X26" s="535"/>
      <c r="Y26" s="535"/>
      <c r="Z26" s="535"/>
      <c r="AA26" s="535"/>
      <c r="AB26" s="535"/>
      <c r="AC26" s="535"/>
      <c r="AD26" s="535"/>
      <c r="AE26" s="535"/>
      <c r="AF26" s="535"/>
      <c r="AG26" s="535"/>
      <c r="AH26" s="535"/>
      <c r="AI26" s="535"/>
      <c r="AJ26" s="535"/>
      <c r="AK26" s="535"/>
      <c r="AL26" s="697"/>
      <c r="AM26" s="697"/>
      <c r="AN26" s="285"/>
      <c r="AO26" s="285"/>
      <c r="AP26" s="285"/>
      <c r="AQ26" s="285"/>
      <c r="AR26" s="285"/>
      <c r="AS26" s="285"/>
      <c r="AT26" s="200"/>
      <c r="AU26" s="200"/>
    </row>
  </sheetData>
  <sheetProtection formatCells="0"/>
  <protectedRanges>
    <protectedRange sqref="G8:BC8" name="範囲1_1"/>
  </protectedRanges>
  <mergeCells count="78">
    <mergeCell ref="AN19:BB20"/>
    <mergeCell ref="K22:P23"/>
    <mergeCell ref="R22:AV23"/>
    <mergeCell ref="K25:P26"/>
    <mergeCell ref="R25:AA26"/>
    <mergeCell ref="AB25:AK26"/>
    <mergeCell ref="AL25:AM26"/>
    <mergeCell ref="AJ13:AL14"/>
    <mergeCell ref="AM13:AO14"/>
    <mergeCell ref="AP13:AR14"/>
    <mergeCell ref="AS13:BC14"/>
    <mergeCell ref="G14:L14"/>
    <mergeCell ref="N14:S14"/>
    <mergeCell ref="T14:Y14"/>
    <mergeCell ref="AA14:AF14"/>
    <mergeCell ref="B13:F14"/>
    <mergeCell ref="G13:L13"/>
    <mergeCell ref="N13:S13"/>
    <mergeCell ref="T13:Y13"/>
    <mergeCell ref="AA13:AF13"/>
    <mergeCell ref="AG13:AI14"/>
    <mergeCell ref="AJ11:AL12"/>
    <mergeCell ref="AM11:AO12"/>
    <mergeCell ref="AP11:AR12"/>
    <mergeCell ref="AS11:BC12"/>
    <mergeCell ref="G12:L12"/>
    <mergeCell ref="N12:S12"/>
    <mergeCell ref="T12:Y12"/>
    <mergeCell ref="AA12:AF12"/>
    <mergeCell ref="B11:F12"/>
    <mergeCell ref="G11:L11"/>
    <mergeCell ref="N11:S11"/>
    <mergeCell ref="T11:Y11"/>
    <mergeCell ref="AA11:AF11"/>
    <mergeCell ref="AG11:AI12"/>
    <mergeCell ref="AJ9:AL10"/>
    <mergeCell ref="AM9:AO10"/>
    <mergeCell ref="AP9:AR10"/>
    <mergeCell ref="AS9:BC10"/>
    <mergeCell ref="G10:L10"/>
    <mergeCell ref="N10:S10"/>
    <mergeCell ref="T10:Y10"/>
    <mergeCell ref="AA10:AF10"/>
    <mergeCell ref="B9:F10"/>
    <mergeCell ref="G9:L9"/>
    <mergeCell ref="N9:S9"/>
    <mergeCell ref="T9:Y9"/>
    <mergeCell ref="AA9:AF9"/>
    <mergeCell ref="AG9:AI10"/>
    <mergeCell ref="AM7:AO8"/>
    <mergeCell ref="AP7:AR8"/>
    <mergeCell ref="AS7:BC8"/>
    <mergeCell ref="G8:L8"/>
    <mergeCell ref="N8:S8"/>
    <mergeCell ref="T8:Y8"/>
    <mergeCell ref="AA8:AF8"/>
    <mergeCell ref="AS5:BC6"/>
    <mergeCell ref="G6:S6"/>
    <mergeCell ref="T6:AF6"/>
    <mergeCell ref="B7:F8"/>
    <mergeCell ref="G7:L7"/>
    <mergeCell ref="N7:S7"/>
    <mergeCell ref="T7:Y7"/>
    <mergeCell ref="AA7:AF7"/>
    <mergeCell ref="AG7:AI8"/>
    <mergeCell ref="AJ7:AL8"/>
    <mergeCell ref="G5:S5"/>
    <mergeCell ref="T5:AF5"/>
    <mergeCell ref="AG5:AI6"/>
    <mergeCell ref="AJ5:AL6"/>
    <mergeCell ref="AM5:AO6"/>
    <mergeCell ref="AP5:AR6"/>
    <mergeCell ref="A1:BC1"/>
    <mergeCell ref="A3:C3"/>
    <mergeCell ref="E3:R3"/>
    <mergeCell ref="AK3:AM3"/>
    <mergeCell ref="AO3:AT3"/>
    <mergeCell ref="AV3:BA3"/>
  </mergeCells>
  <conditionalFormatting sqref="R25:AA26 AC25:AE26 AB26 AT11:BC11 AT9:BC9 AO3:BA3 N7 AA7 AG7 AM7 AP7 AS7 M8:N14 Z8:AA14 AG9:AG14 AM9:AM14 AP9:AP14 AS9:AS14 G7:G14 T7:T14">
    <cfRule type="cellIs" priority="3" dxfId="15" operator="equal" stopIfTrue="1">
      <formula>0</formula>
    </cfRule>
  </conditionalFormatting>
  <conditionalFormatting sqref="AJ7 AJ9:AJ14">
    <cfRule type="cellIs" priority="1" dxfId="15" operator="equal" stopIfTrue="1">
      <formula>"無し"</formula>
    </cfRule>
    <cfRule type="cellIs" priority="2" dxfId="15" operator="equal" stopIfTrue="1">
      <formula>0</formula>
    </cfRule>
  </conditionalFormatting>
  <printOptions/>
  <pageMargins left="0.7086614173228347" right="0.7086614173228347" top="0.7480314960629921" bottom="0.7480314960629921" header="0.31496062992125984" footer="0.31496062992125984"/>
  <pageSetup horizontalDpi="600" verticalDpi="600" orientation="landscape" paperSize="9" scale="93" r:id="rId1"/>
</worksheet>
</file>

<file path=xl/worksheets/sheet9.xml><?xml version="1.0" encoding="utf-8"?>
<worksheet xmlns="http://schemas.openxmlformats.org/spreadsheetml/2006/main" xmlns:r="http://schemas.openxmlformats.org/officeDocument/2006/relationships">
  <sheetPr>
    <tabColor rgb="FFFF0000"/>
  </sheetPr>
  <dimension ref="A1:N2"/>
  <sheetViews>
    <sheetView zoomScale="50" zoomScaleNormal="50" zoomScalePageLayoutView="0" workbookViewId="0" topLeftCell="A1">
      <selection activeCell="G2" sqref="G2"/>
    </sheetView>
  </sheetViews>
  <sheetFormatPr defaultColWidth="9.00390625" defaultRowHeight="13.5"/>
  <cols>
    <col min="1" max="14" width="20.625" style="0" customWidth="1"/>
  </cols>
  <sheetData>
    <row r="1" spans="1:14" ht="14.25" customHeight="1">
      <c r="A1" s="771">
        <f>'入力用紙'!$J$5</f>
        <v>0</v>
      </c>
      <c r="B1" s="194">
        <f>'入力用紙'!$J$5</f>
        <v>0</v>
      </c>
      <c r="C1" s="194" t="str">
        <f>'入力用紙'!$J$5&amp;"　　"</f>
        <v>　　</v>
      </c>
      <c r="D1" s="194">
        <f>'入力用紙'!$J$5</f>
        <v>0</v>
      </c>
      <c r="E1" s="194" t="str">
        <f>'入力用紙'!$J$5&amp;"　　"</f>
        <v>　　</v>
      </c>
      <c r="F1" s="194">
        <f>'入力用紙'!$J$5</f>
        <v>0</v>
      </c>
      <c r="G1" s="195" t="str">
        <f>'入力用紙'!$J$5&amp;"　　"</f>
        <v>　　</v>
      </c>
      <c r="H1" s="195">
        <f>'入力用紙'!$J$5</f>
        <v>0</v>
      </c>
      <c r="I1" s="771">
        <f>'入力用紙'!$J$5</f>
        <v>0</v>
      </c>
      <c r="J1" s="195">
        <f>'入力用紙'!$J$5</f>
        <v>0</v>
      </c>
      <c r="K1" s="195" t="str">
        <f>'入力用紙'!$J$5&amp;"　　"</f>
        <v>　　</v>
      </c>
      <c r="L1" s="195">
        <f>'入力用紙'!$J$5</f>
        <v>0</v>
      </c>
      <c r="M1" s="195" t="str">
        <f>'入力用紙'!$J$5&amp;"　　"</f>
        <v>　　</v>
      </c>
      <c r="N1" s="195">
        <f>'入力用紙'!$J$5</f>
        <v>0</v>
      </c>
    </row>
    <row r="2" spans="1:14" ht="206.25" customHeight="1">
      <c r="A2" s="771"/>
      <c r="B2" s="329">
        <f>IF('入力用紙'!$C$14="","",'入力用紙'!$C$14)</f>
      </c>
      <c r="C2" s="329">
        <f>IF('入力用紙'!$C$16="","",'入力用紙'!$C$16)</f>
      </c>
      <c r="D2" s="329">
        <f>IF('入力用紙'!$C$18="","",'入力用紙'!$C$18)</f>
      </c>
      <c r="E2" s="329">
        <f>IF('入力用紙'!$C$20="","",'入力用紙'!$C$20)</f>
      </c>
      <c r="F2" s="329">
        <f>IF('入力用紙'!$C$22="","",'入力用紙'!$C$22)</f>
      </c>
      <c r="G2" s="329">
        <f>IF('入力用紙'!$C$24="","",'入力用紙'!$C$24)</f>
      </c>
      <c r="H2" s="329">
        <f>IF('入力用紙'!$C$26="","",'入力用紙'!$C$26)</f>
      </c>
      <c r="I2" s="771"/>
      <c r="J2" s="329">
        <f>IF('入力用紙'!$Z$14="","",'入力用紙'!$Z$14)</f>
      </c>
      <c r="K2" s="329">
        <f>IF('入力用紙'!$Z$16="","",'入力用紙'!$Z$16)</f>
      </c>
      <c r="L2" s="329">
        <f>IF('入力用紙'!$Z$18="","",'入力用紙'!$Z$18)</f>
      </c>
      <c r="M2" s="329">
        <f>IF('入力用紙'!$Z$20="","",'入力用紙'!$Z$20)</f>
      </c>
      <c r="N2" s="329"/>
    </row>
  </sheetData>
  <sheetProtection password="D7F3" sheet="1"/>
  <mergeCells count="2">
    <mergeCell ref="A1:A2"/>
    <mergeCell ref="I1:I2"/>
  </mergeCells>
  <printOptions horizontalCentered="1" verticalCentered="1"/>
  <pageMargins left="0.31496062992125984" right="0.7086614173228347" top="0.35433070866141736" bottom="0.35433070866141736" header="0.31496062992125984" footer="0.31496062992125984"/>
  <pageSetup horizontalDpi="600" verticalDpi="600" orientation="landscape" paperSize="9" scale="2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札第一・進路委員会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吉田　健司</dc:creator>
  <cp:keywords/>
  <dc:description/>
  <cp:lastModifiedBy>Windows ユーザー</cp:lastModifiedBy>
  <cp:lastPrinted>2018-04-12T08:40:06Z</cp:lastPrinted>
  <dcterms:created xsi:type="dcterms:W3CDTF">2003-01-22T03:55:47Z</dcterms:created>
  <dcterms:modified xsi:type="dcterms:W3CDTF">2018-04-12T08:49:03Z</dcterms:modified>
  <cp:category/>
  <cp:version/>
  <cp:contentType/>
  <cp:contentStatus/>
</cp:coreProperties>
</file>